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2b3975343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地块可视化" sheetId="1" r:id="Rb324e221ec9c4dcb"/>
    <x:sheet xmlns:r="http://schemas.openxmlformats.org/officeDocument/2006/relationships" name="甲供材及消防工作面移交可视化" sheetId="6" r:id="Rae1b46aff21b435b"/>
    <x:sheet xmlns:r="http://schemas.openxmlformats.org/officeDocument/2006/relationships" name="WpsReserved_CellImgList" sheetId="4" r:id="Rf239cb447c994b23"/>
  </x:sheets>
  <x:definedNames>
    <x:definedName name="绿色A14">'[1]5-烟道、排气道安装10'!$Q$14,'[1]5-烟道、排气道安装10'!$Q$15,'[1]5-烟道、排气道安装10'!$Q$16,'[1]5-烟道、排气道安装10'!$Q$17,'[1]5-烟道、排气道安装10'!$Q$18,'[1]5-烟道、排气道安装10'!$Q$19</x:definedName>
  </x:definedNames>
</x:workbook>
</file>

<file path=xl/sharedStrings.xml><?xml version="1.0" encoding="utf-8"?>
<x:sst xmlns:x="http://schemas.openxmlformats.org/spreadsheetml/2006/main">
  <x:si>
    <x:t xml:space="preserve">JK</x:t>
  </x:si>
  <x:si>
    <x:t xml:space="preserve">JKC</x:t>
  </x:si>
  <x:si>
    <x:t xml:space="preserve">12F</x:t>
  </x:si>
  <x:si>
    <x:t xml:space="preserve">F</x:t>
  </x:si>
  <x:si>
    <x:t xml:space="preserve">10F</x:t>
  </x:si>
  <x:si>
    <x:t xml:space="preserve">9F</x:t>
  </x:si>
  <x:si>
    <x:t xml:space="preserve">7F</x:t>
  </x:si>
  <x:si>
    <x:t xml:space="preserve">6F</x:t>
  </x:si>
  <x:si>
    <x:t xml:space="preserve">4F</x:t>
  </x:si>
  <x:si>
    <x:t xml:space="preserve">3F</x:t>
  </x:si>
  <x:si>
    <x:t xml:space="preserve">1F</x:t>
  </x:si>
  <x:si>
    <x:t xml:space="preserve">13F</x:t>
  </x:si>
  <x:si>
    <x:t xml:space="preserve">M</x:t>
  </x:si>
  <x:si>
    <x:t xml:space="preserve">·</x:t>
  </x:si>
  <x:si>
    <x:t xml:space="preserve">14F</x:t>
  </x:si>
  <x:si>
    <x:t xml:space="preserve">11F</x:t>
  </x:si>
</x:sst>
</file>

<file path=xl/styles.xml><?xml version="1.0" encoding="utf-8"?>
<x:styleSheet xmlns:x="http://schemas.openxmlformats.org/spreadsheetml/2006/main">
  <x:numFmts count="5">
    <x:numFmt numFmtId="176" formatCode="_ * #,##0.00_ ;_ * \-#,##0.00_ ;_ * &quot;-&quot;??_ ;_ @_ "/>
    <x:numFmt numFmtId="177" formatCode="_ &quot;￥&quot;* #,##0.00_ ;_ &quot;￥&quot;* \-#,##0.00_ ;_ &quot;￥&quot;* &quot;-&quot;??_ ;_ @_ "/>
    <x:numFmt numFmtId="178" formatCode="_ * #,##0_ ;_ * \-#,##0_ ;_ * &quot;-&quot;_ ;_ @_ "/>
    <x:numFmt numFmtId="179" formatCode="_ &quot;￥&quot;* #,##0_ ;_ &quot;￥&quot;* \-#,##0_ ;_ &quot;￥&quot;* &quot;-&quot;_ ;_ @_ "/>
    <x:numFmt numFmtId="180" formatCode="m/d;@"/>
  </x:numFmts>
  <x:fonts count="48">
    <x:font>
      <x:sz val="12"/>
      <x:name val="宋体"/>
    </x:font>
    <x:font>
      <x:b/>
      <x:sz val="20"/>
      <x:color theme="1"/>
      <x:name val="宋体"/>
      <x:scheme val="minor"/>
    </x:font>
    <x:font>
      <x:sz val="10"/>
      <x:color theme="1"/>
      <x:name val="宋体"/>
      <x:scheme val="minor"/>
    </x:font>
    <x:font>
      <x:b/>
      <x:sz val="11"/>
      <x:name val="宋体"/>
    </x:font>
    <x:font>
      <x:sz val="11"/>
      <x:name val="宋体"/>
    </x:font>
    <x:font>
      <x:b/>
      <x:sz val="12"/>
      <x:name val="宋体"/>
    </x:font>
    <x:font>
      <x:b/>
      <x:sz val="11"/>
      <x:color theme="1"/>
      <x:name val="宋体"/>
      <x:scheme val="minor"/>
    </x:font>
    <x:font>
      <x:sz val="11"/>
      <x:color theme="1"/>
      <x:name val="宋体"/>
      <x:scheme val="minor"/>
    </x:font>
    <x:font>
      <x:b/>
      <x:sz val="12"/>
      <x:color rgb="FF000000"/>
      <x:name val="宋体"/>
    </x:font>
    <x:font>
      <x:b/>
      <x:sz val="20"/>
      <x:color rgb="FF000000"/>
      <x:name val="宋体"/>
    </x:font>
    <x:font>
      <x:sz val="11"/>
      <x:color rgb="FF000000"/>
      <x:name val="宋体"/>
    </x:font>
    <x:font>
      <x:sz val="12"/>
      <x:color rgb="FF000000"/>
      <x:name val="宋体"/>
    </x:font>
    <x:font>
      <x:b/>
      <x:sz val="28"/>
      <x:color rgb="FF843E0B"/>
      <x:name val="楷体"/>
    </x:font>
    <x:font>
      <x:b/>
      <x:sz val="24"/>
      <x:color rgb="FF000000"/>
      <x:name val="宋体"/>
    </x:font>
    <x:font>
      <x:sz val="9"/>
      <x:color rgb="FF000000"/>
      <x:name val="宋体"/>
    </x:font>
    <x:font>
      <x:sz val="10"/>
      <x:color rgb="FF000000"/>
      <x:name val="宋体"/>
    </x:font>
    <x:font>
      <x:sz val="12"/>
      <x:color rgb="FFFF0000"/>
      <x:name val="宋体"/>
    </x:font>
    <x:font>
      <x:b/>
      <x:sz val="11"/>
      <x:color rgb="FF000000"/>
      <x:name val="宋体"/>
    </x:font>
    <x:font>
      <x:b/>
      <x:sz val="16"/>
      <x:color rgb="FF000000"/>
      <x:name val="宋体"/>
    </x:font>
    <x:font>
      <x:sz val="9"/>
      <x:color rgb="FF000000"/>
      <x:name val="宋体"/>
      <x:scheme val="minor"/>
    </x:font>
    <x:font>
      <x:sz val="12"/>
      <x:color rgb="FF000000"/>
      <x:name val="宋体"/>
      <x:scheme val="minor"/>
    </x:font>
    <x:font>
      <x:b/>
      <x:sz val="36"/>
      <x:color rgb="FF000000"/>
      <x:name val="宋体"/>
    </x:font>
    <x:font>
      <x:u val="single"/>
      <x:sz val="11"/>
      <x:color rgb="FF0000FF"/>
      <x:name val="宋体"/>
      <x:scheme val="minor"/>
    </x:font>
    <x:font>
      <x:u val="single"/>
      <x:sz val="11"/>
      <x:color rgb="FF800080"/>
      <x:name val="宋体"/>
      <x:scheme val="minor"/>
    </x:font>
    <x:font>
      <x:sz val="11"/>
      <x:color rgb="FFFF0000"/>
      <x:name val="宋体"/>
      <x:scheme val="minor"/>
    </x:font>
    <x:font>
      <x:b/>
      <x:sz val="18"/>
      <x:color theme="3"/>
      <x:name val="宋体"/>
      <x:scheme val="minor"/>
    </x:font>
    <x:font>
      <x:i/>
      <x:sz val="11"/>
      <x:color rgb="FF7F7F7F"/>
      <x:name val="宋体"/>
      <x:scheme val="minor"/>
    </x:font>
    <x:font>
      <x:b/>
      <x:sz val="15"/>
      <x:color theme="3"/>
      <x:name val="宋体"/>
      <x:scheme val="minor"/>
    </x:font>
    <x:font>
      <x:b/>
      <x:sz val="13"/>
      <x:color theme="3"/>
      <x:name val="宋体"/>
      <x:scheme val="minor"/>
    </x:font>
    <x:font>
      <x:b/>
      <x:sz val="11"/>
      <x:color theme="3"/>
      <x:name val="宋体"/>
      <x:scheme val="minor"/>
    </x:font>
    <x:font>
      <x:sz val="11"/>
      <x:color rgb="FF3F3F76"/>
      <x:name val="宋体"/>
      <x:scheme val="minor"/>
    </x:font>
    <x:font>
      <x:b/>
      <x:sz val="11"/>
      <x:color rgb="FF3F3F3F"/>
      <x:name val="宋体"/>
      <x:scheme val="minor"/>
    </x:font>
    <x:font>
      <x:b/>
      <x:sz val="11"/>
      <x:color rgb="FFFA7D00"/>
      <x:name val="宋体"/>
      <x:scheme val="minor"/>
    </x:font>
    <x:font>
      <x:b/>
      <x:sz val="11"/>
      <x:color rgb="FFFFFFFF"/>
      <x:name val="宋体"/>
      <x:scheme val="minor"/>
    </x:font>
    <x:font>
      <x:sz val="11"/>
      <x:color rgb="FFFA7D00"/>
      <x:name val="宋体"/>
      <x:scheme val="minor"/>
    </x:font>
    <x:font>
      <x:b/>
      <x:sz val="11"/>
      <x:color theme="1"/>
      <x:name val="宋体"/>
      <x:scheme val="minor"/>
    </x:font>
    <x:font>
      <x:sz val="11"/>
      <x:color rgb="FF006100"/>
      <x:name val="宋体"/>
      <x:scheme val="minor"/>
    </x:font>
    <x:font>
      <x:sz val="11"/>
      <x:color rgb="FF9C0006"/>
      <x:name val="宋体"/>
      <x:scheme val="minor"/>
    </x:font>
    <x:font>
      <x:sz val="11"/>
      <x:color rgb="FF9C6500"/>
      <x:name val="宋体"/>
      <x:scheme val="minor"/>
    </x:font>
    <x:font>
      <x:sz val="11"/>
      <x:color theme="0"/>
      <x:name val="宋体"/>
      <x:scheme val="minor"/>
    </x:font>
    <x:font>
      <x:sz val="11"/>
      <x:color theme="1"/>
      <x:name val="宋体"/>
      <x:scheme val="minor"/>
    </x:font>
    <x:font>
      <x:sz val="12"/>
      <x:color theme="1"/>
      <x:name val="宋体"/>
      <x:scheme val="minor"/>
    </x:font>
    <x:font>
      <x:b/>
      <x:sz val="13"/>
      <x:color rgb="FFFFFFFF"/>
      <x:name val="Arial"/>
    </x:font>
    <x:font>
      <x:b/>
      <x:sz val="13"/>
      <x:color rgb="FFFFFFFF"/>
      <x:name val="Arial"/>
      <x:scheme val="minor"/>
    </x:font>
    <x:font>
      <x:sz val="10"/>
      <x:color rgb="FF202020"/>
      <x:name val="Arial"/>
    </x:font>
    <x:font>
      <x:b/>
      <x:sz val="10"/>
      <x:color rgb="FF202020"/>
      <x:name val="Arial"/>
    </x:font>
    <x:font>
      <x:b/>
      <x:sz val="10"/>
      <x:color rgb="FF202020"/>
      <x:name val="Arial"/>
      <x:scheme val="minor"/>
    </x:font>
    <x:font>
      <x:sz val="10"/>
      <x:color rgb="FF202020"/>
      <x:name val="Arial"/>
      <x:scheme val="minor"/>
    </x:font>
  </x:fonts>
  <x:fills count="57">
    <x:fill>
      <x:patternFill patternType="none"/>
    </x:fill>
    <x:fill>
      <x:patternFill patternType="gray125"/>
    </x:fill>
    <x:fill>
      <x:patternFill patternType="solid">
        <x:fgColor rgb="FF00B050"/>
      </x:patternFill>
    </x:fill>
    <x:fill>
      <x:patternFill patternType="solid">
        <x:fgColor rgb="FFFFFF00"/>
      </x:patternFill>
    </x:fill>
    <x:fill>
      <x:patternFill patternType="solid">
        <x:fgColor rgb="FFFF0000"/>
      </x:patternFill>
    </x:fill>
    <x:fill>
      <x:patternFill patternType="solid">
        <x:fgColor theme="6" tint="0.6"/>
      </x:patternFill>
    </x:fill>
    <x:fill>
      <x:patternFill patternType="solid">
        <x:fgColor theme="8" tint="0.4"/>
      </x:patternFill>
    </x:fill>
    <x:fill>
      <x:patternFill patternType="solid">
        <x:fgColor indexed="65"/>
      </x:patternFill>
    </x:fill>
    <x:fill>
      <x:patternFill patternType="solid">
        <x:fgColor theme="0"/>
      </x:patternFill>
    </x:fill>
    <x:fill>
      <x:patternFill patternType="solid">
        <x:fgColor rgb="FFF7C2C5"/>
      </x:patternFill>
    </x:fill>
    <x:fill>
      <x:patternFill patternType="solid">
        <x:fgColor theme="9" tint="0.6"/>
      </x:patternFill>
    </x:fill>
    <x:fill>
      <x:patternFill patternType="solid">
        <x:fgColor theme="6"/>
      </x:patternFill>
    </x:fill>
    <x:fill>
      <x:patternFill patternType="solid">
        <x:fgColor rgb="FFFFFFFF"/>
      </x:patternFill>
    </x:fill>
    <x:fill>
      <x:patternFill patternType="solid">
        <x:fgColor rgb="FF4DA957"/>
      </x:patternFill>
    </x:fill>
    <x:fill>
      <x:patternFill patternType="solid">
        <x:fgColor rgb="FFF43308"/>
      </x:patternFill>
    </x:fill>
    <x:fill>
      <x:patternFill patternType="solid">
        <x:fgColor rgb="FFEDED00"/>
      </x:patternFill>
    </x:fill>
    <x:fill>
      <x:patternFill patternType="solid">
        <x:fgColor rgb="FF3BB953"/>
      </x:patternFill>
    </x:fill>
    <x:fill>
      <x:patternFill patternType="solid">
        <x:fgColor theme="8" tint="0.79992"/>
      </x:patternFill>
    </x:fill>
    <x:fill>
      <x:patternFill patternType="solid">
        <x:fgColor theme="7" tint="0.79992"/>
      </x:patternFill>
    </x:fill>
    <x:fill>
      <x:patternFill patternType="solid">
        <x:fgColor rgb="FFEF949F"/>
      </x:patternFill>
    </x:fill>
    <x:fill>
      <x:patternFill patternType="solid">
        <x:fgColor rgb="FFE3F2D9"/>
      </x:patternFill>
    </x:fill>
    <x:fill>
      <x:patternFill patternType="solid">
        <x:fgColor rgb="FF00B0F0"/>
      </x:patternFill>
    </x:fill>
    <x:fill>
      <x:patternFill patternType="solid">
        <x:fgColor rgb="FFADD88D"/>
      </x:patternFill>
    </x:fill>
    <x:fill>
      <x:patternFill patternType="solid">
        <x:fgColor rgb="FFC9E4B4"/>
      </x:patternFill>
    </x:fill>
    <x:fill>
      <x:patternFill patternType="solid">
        <x:fgColor rgb="FFF8CBAD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4EA834"/>
      </x:patternFill>
    </x:fill>
    <x:fill>
      <x:patternFill patternType="solid">
        <x:fgColor rgb="FFF5F5F5"/>
      </x:patternFill>
    </x:fill>
  </x:fills>
  <x:borders count="158">
    <x:border>
      <x:left/>
      <x:right/>
      <x:top/>
      <x:bottom/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 style="thin">
        <x:color theme="0"/>
      </x:right>
      <x:top/>
      <x:bottom/>
      <x:diagonal/>
    </x:border>
    <x:border>
      <x:left/>
      <x:right style="thin">
        <x:color theme="0"/>
      </x:right>
      <x:top/>
      <x:bottom/>
      <x:diagonal/>
    </x:border>
    <x:border>
      <x:left style="thin">
        <x:color theme="0"/>
      </x:left>
      <x:right style="thin">
        <x:color theme="0"/>
      </x:right>
      <x:top/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/>
      <x:bottom/>
      <x:diagonal/>
    </x:border>
    <x:border>
      <x:left style="thin">
        <x:color theme="0"/>
      </x:left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/>
      <x:diagonal/>
    </x:border>
    <x:border>
      <x:left/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 style="thin">
        <x:color theme="0"/>
      </x:top>
      <x:bottom/>
      <x:diagonal/>
    </x:border>
    <x:border>
      <x:left style="thin">
        <x:color theme="0"/>
      </x:left>
      <x:right/>
      <x:top style="thin">
        <x:color theme="0"/>
      </x:top>
      <x:bottom style="thin">
        <x:color theme="0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/>
      <x:right/>
      <x:top style="thin">
        <x:color theme="0"/>
      </x:top>
      <x:bottom style="thin">
        <x:color theme="0"/>
      </x:bottom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  <x:border>
      <x:left style="thin">
        <x:color theme="0"/>
      </x:left>
      <x:right style="medium">
        <x:color rgb="FF000000"/>
      </x:right>
      <x:top style="thin">
        <x:color theme="0"/>
      </x:top>
      <x:bottom/>
      <x:diagonal/>
    </x:border>
    <x:border>
      <x:left style="medium">
        <x:color rgb="FF000000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 style="medium">
        <x:color rgb="FF000000"/>
      </x:right>
      <x:top style="thin">
        <x:color auto="1"/>
      </x:top>
      <x:bottom/>
      <x:diagonal/>
    </x:border>
    <x:border>
      <x:left/>
      <x:right/>
      <x:top style="thin">
        <x:color theme="0"/>
      </x:top>
      <x:bottom/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medium">
        <x:color rgb="FF000000"/>
      </x:right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/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/>
      <x:bottom style="thick">
        <x:color rgb="FFFF0000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/>
      <x:right/>
      <x:top style="thin">
        <x:color auto="1"/>
      </x:top>
      <x:bottom style="thick">
        <x:color rgb="FFFF0000"/>
      </x:bottom>
      <x:diagonal/>
    </x:border>
    <x:border>
      <x:left/>
      <x:right style="medium">
        <x:color rgb="FF000000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/>
      <x:bottom style="thin">
        <x:color auto="1"/>
      </x:bottom>
      <x:diagonal/>
    </x:border>
    <x:border>
      <x:left style="medium">
        <x:color rgb="FF000000"/>
      </x:left>
      <x:right/>
      <x:top style="thin">
        <x:color auto="1"/>
      </x:top>
      <x:bottom style="thin">
        <x:color auto="1"/>
      </x:bottom>
      <x:diagonal/>
    </x:border>
    <x:border>
      <x:left style="medium">
        <x:color rgb="FF000000"/>
      </x:left>
      <x:right/>
      <x:top style="thin">
        <x:color auto="1"/>
      </x:top>
      <x:bottom/>
      <x:diagonal/>
    </x:border>
    <x:border>
      <x:left style="medium">
        <x:color rgb="FF000000"/>
      </x:left>
      <x:right/>
      <x:top/>
      <x:bottom style="thin">
        <x:color auto="1"/>
      </x:bottom>
      <x:diagonal/>
    </x:border>
    <x:border>
      <x:left/>
      <x:right style="medium">
        <x:color rgb="FF000000"/>
      </x:right>
      <x:top/>
      <x:bottom/>
      <x:diagonal/>
    </x:border>
    <x:border>
      <x:left/>
      <x:right/>
      <x:top/>
      <x:bottom style="thin">
        <x:color auto="1"/>
      </x:bottom>
      <x:diagonal/>
    </x:border>
    <x:border>
      <x:left style="medium">
        <x:color rgb="FF000000"/>
      </x:left>
      <x:right style="thin">
        <x:color auto="1"/>
      </x:right>
      <x:top style="thin">
        <x:color auto="1"/>
      </x:top>
      <x:bottom style="medium">
        <x:color rgb="FF000000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rgb="FF000000"/>
      </x:bottom>
      <x:diagonal/>
    </x:border>
    <x:border>
      <x:left style="thin">
        <x:color auto="1"/>
      </x:left>
      <x:right/>
      <x:top style="thin">
        <x:color auto="1"/>
      </x:top>
      <x:bottom style="medium">
        <x:color rgb="FF000000"/>
      </x:bottom>
      <x:diagonal/>
    </x:border>
    <x:border>
      <x:left/>
      <x:right/>
      <x:top style="thin">
        <x:color auto="1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auto="1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/>
      <x:right/>
      <x:top/>
      <x:bottom style="thin">
        <x:color theme="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auto="1"/>
      </x:left>
      <x:right style="thin">
        <x:color auto="1"/>
      </x:right>
      <x:top style="medium">
        <x:color rgb="FF000000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medium">
        <x:color rgb="FF000000"/>
      </x:top>
      <x:bottom style="thin">
        <x:color auto="1"/>
      </x:bottom>
      <x:diagonal/>
    </x:border>
    <x:border>
      <x:left style="thin">
        <x:color auto="1"/>
      </x:left>
      <x:right/>
      <x:top style="medium">
        <x:color rgb="FF000000"/>
      </x:top>
      <x:bottom/>
      <x:diagonal/>
    </x:border>
    <x:border>
      <x:left/>
      <x:right style="medium">
        <x:color auto="1"/>
      </x:right>
      <x:top style="medium">
        <x:color rgb="FF000000"/>
      </x:top>
      <x:bottom/>
      <x:diagonal/>
    </x:border>
    <x:border>
      <x:left style="medium">
        <x:color rgb="FF000000"/>
      </x:left>
      <x:right style="thin">
        <x:color auto="1"/>
      </x:right>
      <x:top style="medium">
        <x:color rgb="FF000000"/>
      </x:top>
      <x:bottom style="thin">
        <x:color auto="1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/>
      <x:bottom/>
      <x:diagonal/>
    </x:border>
    <x:border>
      <x:left/>
      <x:right style="medium">
        <x:color auto="1"/>
      </x:right>
      <x:top/>
      <x:bottom/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 style="medium">
        <x:color auto="1"/>
      </x:right>
      <x:top style="thin">
        <x:color rgb="FF000000"/>
      </x:top>
      <x:bottom style="thin">
        <x:color rgb="FF000000"/>
      </x:bottom>
      <x:diagonal/>
    </x:border>
    <x:border>
      <x:left style="thin">
        <x:color auto="1"/>
      </x:left>
      <x:right/>
      <x:top style="thin">
        <x:color rgb="FF000000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rgb="FF000000"/>
      </x:top>
      <x:bottom style="thin">
        <x:color auto="1"/>
      </x:bottom>
      <x:diagonal/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 style="medium">
        <x:color auto="1"/>
      </x:left>
      <x:right style="thin">
        <x:color rgb="FF000000"/>
      </x:right>
      <x:top/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auto="1"/>
      </x:right>
      <x:top style="thin">
        <x:color auto="1"/>
      </x:top>
      <x:bottom style="thin">
        <x:color rgb="FF000000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/>
      <x:top style="thin">
        <x:color rgb="FF000000"/>
      </x:top>
      <x:bottom style="thin">
        <x:color rgb="FF000000"/>
      </x:bottom>
      <x:diagonal/>
    </x:border>
    <x:border>
      <x:left style="thin">
        <x:color auto="1"/>
      </x:left>
      <x:right/>
      <x:top style="thin">
        <x:color rgb="FF000000"/>
      </x:top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rgb="FF000000"/>
      </x:bottom>
      <x:diagonal/>
    </x:border>
    <x:border>
      <x:left/>
      <x:right/>
      <x:top style="thin">
        <x:color rgb="FF000000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rgb="FF000000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auto="1"/>
      </x:left>
      <x:right style="thin">
        <x:color auto="1"/>
      </x:right>
      <x:top style="thin">
        <x:color rgb="FF000000"/>
      </x:top>
      <x:bottom style="thin">
        <x:color rgb="FF000000"/>
      </x:bottom>
      <x:diagonal/>
    </x:border>
    <x:border>
      <x:left style="thin">
        <x:color auto="1"/>
      </x:left>
      <x:right/>
      <x:top style="thin">
        <x:color rgb="FF000000"/>
      </x:top>
      <x:bottom style="thin">
        <x:color rgb="FF000000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 style="medium"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auto="1"/>
      </x:left>
      <x:right style="thin">
        <x:color rgb="FF000000"/>
      </x:right>
      <x:top style="thin">
        <x:color auto="1"/>
      </x:top>
      <x:bottom style="thin">
        <x:color rgb="FF000000"/>
      </x:bottom>
      <x:diagonal/>
    </x:border>
    <x:border>
      <x:left style="thin">
        <x:color auto="1"/>
      </x:left>
      <x:right/>
      <x:top style="thin">
        <x:color auto="1"/>
      </x:top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auto="1"/>
      </x:right>
      <x:top style="thin">
        <x:color rgb="FF000000"/>
      </x:top>
      <x:bottom style="thin">
        <x:color rgb="FF000000"/>
      </x:bottom>
      <x:diagonal/>
    </x:border>
    <x:border>
      <x:left/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auto="1"/>
      </x:right>
      <x:top style="thin">
        <x:color rgb="FF000000"/>
      </x:top>
      <x:bottom style="thin">
        <x:color auto="1"/>
      </x:bottom>
      <x:diagonal/>
    </x:border>
    <x:border>
      <x:left style="thin">
        <x:color rgb="FF000000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auto="1"/>
      </x:right>
      <x:top/>
      <x:bottom style="thin">
        <x:color rgb="FF000000"/>
      </x:bottom>
      <x:diagonal/>
    </x:border>
    <x:border>
      <x:left style="thin">
        <x:color rgb="FF000000"/>
      </x:left>
      <x:right style="medium">
        <x:color auto="1"/>
      </x:right>
      <x:top/>
      <x:bottom style="thin">
        <x:color rgb="FF000000"/>
      </x:bottom>
      <x:diagonal/>
    </x:border>
    <x:border>
      <x:left/>
      <x:right style="medium">
        <x:color auto="1"/>
      </x:right>
      <x:top style="thin">
        <x:color auto="1"/>
      </x:top>
      <x:bottom style="thin">
        <x:color auto="1"/>
      </x:bottom>
      <x:diagonal/>
    </x:border>
    <x:border>
      <x:left style="medium">
        <x:color auto="1"/>
      </x:left>
      <x:right/>
      <x:top style="thin">
        <x:color auto="1"/>
      </x:top>
      <x:bottom style="thin">
        <x:color auto="1"/>
      </x:bottom>
      <x:diagonal/>
    </x:border>
    <x:border>
      <x:left style="medium">
        <x:color auto="1"/>
      </x:left>
      <x:right style="thin">
        <x:color auto="1"/>
      </x:right>
      <x:top style="thin">
        <x:color auto="1"/>
      </x:top>
      <x:bottom/>
      <x:diagonal/>
    </x:border>
    <x:border>
      <x:left style="medium">
        <x:color rgb="FF000000"/>
      </x:left>
      <x:right/>
      <x:top style="thin">
        <x:color rgb="FF000000"/>
      </x:top>
      <x:bottom style="medium">
        <x:color rgb="FF000000"/>
      </x:bottom>
      <x:diagonal/>
    </x:border>
    <x:border>
      <x:left/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auto="1"/>
      </x:left>
      <x:right/>
      <x:top style="thin">
        <x:color auto="1"/>
      </x:top>
      <x:bottom/>
      <x:diagonal/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rgb="FF000000"/>
      </x:bottom>
      <x:diagonal/>
    </x:border>
    <x:border>
      <x:left style="medium">
        <x:color auto="1"/>
      </x:left>
      <x:right/>
      <x:top/>
      <x:bottom/>
      <x:diagonal/>
    </x:border>
    <x:border>
      <x:left style="thin">
        <x:color auto="1"/>
      </x:left>
      <x:right style="medium">
        <x:color auto="1"/>
      </x:right>
      <x:top style="thin">
        <x:color rgb="FF000000"/>
      </x:top>
      <x:bottom style="thin">
        <x:color auto="1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auto="1"/>
      </x:left>
      <x:right/>
      <x:top/>
      <x:bottom style="medium">
        <x:color rgb="FF000000"/>
      </x:bottom>
      <x:diagonal/>
    </x:border>
    <x:border>
      <x:left/>
      <x:right style="thin">
        <x:color auto="1"/>
      </x:right>
      <x:top/>
      <x:bottom style="medium">
        <x:color rgb="FF000000"/>
      </x:bottom>
      <x:diagonal/>
    </x:border>
    <x:border>
      <x:left style="thin">
        <x:color auto="1"/>
      </x:left>
      <x:right style="thin">
        <x:color auto="1"/>
      </x:right>
      <x:top style="thin">
        <x:color rgb="FF000000"/>
      </x:top>
      <x:bottom style="medium">
        <x:color rgb="FF000000"/>
      </x:bottom>
      <x:diagonal/>
    </x:border>
    <x:border>
      <x:left style="thin">
        <x:color auto="1"/>
      </x:left>
      <x:right style="medium">
        <x:color auto="1"/>
      </x:right>
      <x:top style="thin">
        <x:color rgb="FF000000"/>
      </x:top>
      <x:bottom style="medium">
        <x:color rgb="FF000000"/>
      </x:bottom>
      <x:diagonal/>
    </x:border>
    <x:border>
      <x:left style="thin">
        <x:color auto="1"/>
      </x:left>
      <x:right style="thin">
        <x:color auto="1"/>
      </x:right>
      <x:top style="thin">
        <x:color rgb="FF000000"/>
      </x:top>
      <x:bottom/>
      <x:diagonal/>
    </x:border>
    <x:border>
      <x:left style="thin">
        <x:color auto="1"/>
      </x:left>
      <x:right style="medium">
        <x:color auto="1"/>
      </x:right>
      <x:top style="thin">
        <x:color rgb="FF000000"/>
      </x:top>
      <x:bottom/>
      <x:diagonal/>
    </x:border>
    <x:border>
      <x:left style="thin">
        <x:color auto="1"/>
      </x:left>
      <x:right style="medium">
        <x:color auto="1"/>
      </x:right>
      <x:top style="thin">
        <x:color auto="1"/>
      </x:top>
      <x:bottom/>
      <x:diagonal/>
    </x:border>
    <x:border>
      <x:left style="medium">
        <x:color rgb="FF000000"/>
      </x:left>
      <x:right style="thin">
        <x:color auto="1"/>
      </x:right>
      <x:top style="thin">
        <x:color rgb="FF000000"/>
      </x:top>
      <x:bottom style="thin">
        <x:color auto="1"/>
      </x:bottom>
      <x:diagonal/>
    </x:border>
    <x:border>
      <x:left style="medium">
        <x:color rgb="FF000000"/>
      </x:left>
      <x:right style="thin">
        <x:color auto="1"/>
      </x:right>
      <x:top style="thin">
        <x:color rgb="FF000000"/>
      </x:top>
      <x:bottom style="thin">
        <x:color rgb="FF000000"/>
      </x:bottom>
      <x:diagonal/>
    </x:border>
    <x:border>
      <x:left/>
      <x:right style="medium">
        <x:color auto="1"/>
      </x:right>
      <x:top style="thin">
        <x:color rgb="FF000000"/>
      </x:top>
      <x:bottom style="thin">
        <x:color auto="1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 style="medium">
        <x:color auto="1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/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medium">
        <x:color rgb="FF000000"/>
      </x:right>
      <x:top style="thin">
        <x:color auto="1"/>
      </x:top>
      <x:bottom style="thin">
        <x:color rgb="FF000000"/>
      </x:bottom>
      <x:diagonal/>
    </x:border>
    <x:border>
      <x:left style="thin">
        <x:color auto="1"/>
      </x:left>
      <x:right style="medium">
        <x:color rgb="FF000000"/>
      </x:right>
      <x:top style="thin">
        <x:color rgb="FF000000"/>
      </x:top>
      <x:bottom style="thin">
        <x:color auto="1"/>
      </x:bottom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 style="thin">
        <x:color auto="1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medium">
        <x:color auto="1"/>
      </x:right>
      <x:top style="thin">
        <x:color rgb="FF000000"/>
      </x:top>
      <x:bottom/>
      <x:diagonal/>
    </x:border>
    <x:border>
      <x:left/>
      <x:right style="thin">
        <x:color auto="1"/>
      </x:right>
      <x:top style="thin">
        <x:color rgb="FF000000"/>
      </x:top>
      <x:bottom style="thin">
        <x:color auto="1"/>
      </x:bottom>
      <x:diagonal/>
    </x:border>
    <x:border>
      <x:left style="medium">
        <x:color auto="1"/>
      </x:left>
      <x:right/>
      <x:top style="thin">
        <x:color rgb="FF000000"/>
      </x:top>
      <x:bottom style="thin">
        <x:color auto="1"/>
      </x:bottom>
      <x:diagonal/>
    </x:border>
    <x:border>
      <x:left style="thin">
        <x:color auto="1"/>
      </x:left>
      <x:right style="thin">
        <x:color rgb="FF000000"/>
      </x:right>
      <x:top style="thin">
        <x:color rgb="FF000000"/>
      </x:top>
      <x:bottom style="thin">
        <x:color auto="1"/>
      </x:bottom>
      <x:diagonal/>
    </x:border>
    <x:border>
      <x:left style="thin">
        <x:color auto="1"/>
      </x:left>
      <x:right style="thin">
        <x:color rgb="FF000000"/>
      </x:right>
      <x:top style="thin">
        <x:color auto="1"/>
      </x:top>
      <x:bottom style="thin">
        <x:color auto="1"/>
      </x:bottom>
      <x:diagonal/>
    </x:border>
    <x:border>
      <x:left style="thin">
        <x:color rgb="FF000000"/>
      </x:left>
      <x:right style="thin">
        <x:color auto="1"/>
      </x:right>
      <x:top style="thin">
        <x:color auto="1"/>
      </x:top>
      <x:bottom style="thin">
        <x:color rgb="FF000000"/>
      </x:bottom>
      <x:diagonal/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  <x:diagonal/>
    </x:border>
    <x:border>
      <x:left/>
      <x:right/>
      <x:top/>
      <x:bottom style="thin">
        <x:color rgb="FF000000"/>
      </x:bottom>
      <x:diagonal/>
    </x:border>
    <x:border>
      <x:left style="medium">
        <x:color auto="1"/>
      </x:left>
      <x:right/>
      <x:top style="thin">
        <x:color rgb="FF000000"/>
      </x:top>
      <x:bottom style="thin">
        <x:color rgb="FF000000"/>
      </x:bottom>
      <x:diagonal/>
    </x:border>
    <x:border>
      <x:left style="medium">
        <x:color auto="1"/>
      </x:left>
      <x:right/>
      <x:top/>
      <x:bottom style="medium">
        <x:color auto="1"/>
      </x:bottom>
      <x:diagonal/>
    </x:border>
    <x:border>
      <x:left/>
      <x:right style="thin">
        <x:color auto="1"/>
      </x:right>
      <x:top/>
      <x:bottom style="medium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rgb="FF000000"/>
      </x:top>
      <x:bottom style="medium">
        <x:color auto="1"/>
      </x:bottom>
      <x:diagonal/>
    </x:border>
    <x:border>
      <x:left style="thin">
        <x:color auto="1"/>
      </x:left>
      <x:right style="medium">
        <x:color auto="1"/>
      </x:right>
      <x:top style="thin">
        <x:color rgb="FF000000"/>
      </x:top>
      <x:bottom style="medium">
        <x:color auto="1"/>
      </x:bottom>
      <x:diagonal/>
    </x:border>
    <x:border>
      <x:left style="medium">
        <x:color auto="1"/>
      </x:left>
      <x:right/>
      <x:top/>
      <x:bottom style="thin">
        <x:color rgb="FF000000"/>
      </x:bottom>
      <x:diagonal/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rgb="FF000000"/>
      </x:bottom>
      <x:diagonal/>
    </x:border>
    <x:border>
      <x:left/>
      <x:right style="medium">
        <x:color rgb="FF000000"/>
      </x:right>
      <x:top style="thin">
        <x:color rgb="FF000000"/>
      </x:top>
      <x:bottom style="thin">
        <x:color auto="1"/>
      </x:bottom>
      <x:diagonal/>
    </x:border>
    <x:border>
      <x:left style="medium">
        <x:color auto="1"/>
      </x:left>
      <x:right style="thin">
        <x:color auto="1"/>
      </x:right>
      <x:top style="thin">
        <x:color rgb="FF000000"/>
      </x:top>
      <x:bottom style="thin">
        <x:color auto="1"/>
      </x:bottom>
      <x:diagonal/>
    </x:border>
    <x:border>
      <x:left style="thin">
        <x:color auto="1"/>
      </x:left>
      <x:right style="thin">
        <x:color rgb="FF000000"/>
      </x:right>
      <x:top/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/>
      <x:bottom/>
      <x:diagonal/>
    </x:border>
    <x:border>
      <x:left/>
      <x:right/>
      <x:top style="medium">
        <x:color auto="1"/>
      </x:top>
      <x:bottom/>
      <x:diagonal/>
    </x:border>
    <x:border>
      <x:left/>
      <x:right style="medium">
        <x:color auto="1"/>
      </x:right>
      <x:top style="medium">
        <x:color auto="1"/>
      </x:top>
      <x:bottom/>
      <x:diagonal/>
    </x:border>
    <x:border>
      <x:left/>
      <x:right style="thin">
        <x:color rgb="FF000000"/>
      </x:right>
      <x:top style="thin">
        <x:color rgb="FF000000"/>
      </x:top>
      <x:bottom style="medium">
        <x:color auto="1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auto="1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auto="1"/>
      </x:bottom>
      <x:diagonal/>
    </x:border>
    <x:border>
      <x:left style="thin">
        <x:color rgb="FF000000"/>
      </x:left>
      <x:right style="medium">
        <x:color rgb="FF000000"/>
      </x:right>
      <x:top/>
      <x:bottom style="thin">
        <x:color rgb="FF000000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/>
      <x:bottom style="medium">
        <x:color theme="4"/>
      </x:bottom>
      <x:diagonal/>
    </x:border>
    <x:border>
      <x:left/>
      <x:right/>
      <x:top/>
      <x:bottom style="medium">
        <x:color theme="4" tint="0.49998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</x:borders>
  <x:cellStyleXfs count="50">
    <x:xf numFmtId="0" fontId="0" fillId="0" borderId="0">
      <x:alignment vertical="center"/>
    </x:xf>
    <x:xf numFmtId="176" fontId="7" fillId="0" borderId="0" applyFont="0" applyFill="0" applyBorder="0" applyAlignment="0" applyProtection="0">
      <x:alignment vertical="center"/>
    </x:xf>
    <x:xf numFmtId="177" fontId="7" fillId="0" borderId="0" applyFont="0" applyFill="0" applyBorder="0" applyAlignment="0" applyProtection="0">
      <x:alignment vertical="center"/>
    </x:xf>
    <x:xf numFmtId="9" fontId="7" fillId="0" borderId="0" applyFont="0" applyFill="0" applyBorder="0" applyAlignment="0" applyProtection="0">
      <x:alignment vertical="center"/>
    </x:xf>
    <x:xf numFmtId="178" fontId="7" fillId="0" borderId="0" applyFont="0" applyFill="0" applyBorder="0" applyAlignment="0" applyProtection="0">
      <x:alignment vertical="center"/>
    </x:xf>
    <x:xf numFmtId="179" fontId="7" fillId="0" borderId="0" applyFont="0" applyFill="0" applyBorder="0" applyAlignment="0" applyProtection="0">
      <x:alignment vertical="center"/>
    </x:xf>
    <x:xf numFmtId="0" fontId="22" fillId="0" borderId="0" applyNumberFormat="0" applyFill="0" applyBorder="0" applyAlignment="0" applyProtection="0">
      <x:alignment vertical="center"/>
    </x:xf>
    <x:xf numFmtId="0" fontId="23" fillId="0" borderId="0" applyNumberFormat="0" applyFill="0" applyBorder="0" applyAlignment="0" applyProtection="0">
      <x:alignment vertical="center"/>
    </x:xf>
    <x:xf numFmtId="0" fontId="7" fillId="25" borderId="150" applyNumberFormat="0" applyFont="0" applyAlignment="0" applyProtection="0">
      <x:alignment vertical="center"/>
    </x:xf>
    <x:xf numFmtId="0" fontId="24" fillId="0" borderId="0" applyNumberFormat="0" applyFill="0" applyBorder="0" applyAlignment="0" applyProtection="0">
      <x:alignment vertical="center"/>
    </x:xf>
    <x:xf numFmtId="0" fontId="25" fillId="0" borderId="0" applyNumberFormat="0" applyFill="0" applyBorder="0" applyAlignment="0" applyProtection="0">
      <x:alignment vertical="center"/>
    </x:xf>
    <x:xf numFmtId="0" fontId="26" fillId="0" borderId="0" applyNumberFormat="0" applyFill="0" applyBorder="0" applyAlignment="0" applyProtection="0">
      <x:alignment vertical="center"/>
    </x:xf>
    <x:xf numFmtId="0" fontId="27" fillId="0" borderId="151" applyNumberFormat="0" applyFill="0" applyAlignment="0" applyProtection="0">
      <x:alignment vertical="center"/>
    </x:xf>
    <x:xf numFmtId="0" fontId="28" fillId="0" borderId="151" applyNumberFormat="0" applyFill="0" applyAlignment="0" applyProtection="0">
      <x:alignment vertical="center"/>
    </x:xf>
    <x:xf numFmtId="0" fontId="29" fillId="0" borderId="152" applyNumberFormat="0" applyFill="0" applyAlignment="0" applyProtection="0">
      <x:alignment vertical="center"/>
    </x:xf>
    <x:xf numFmtId="0" fontId="29" fillId="0" borderId="0" applyNumberFormat="0" applyFill="0" applyBorder="0" applyAlignment="0" applyProtection="0">
      <x:alignment vertical="center"/>
    </x:xf>
    <x:xf numFmtId="0" fontId="30" fillId="26" borderId="153" applyNumberFormat="0" applyAlignment="0" applyProtection="0">
      <x:alignment vertical="center"/>
    </x:xf>
    <x:xf numFmtId="0" fontId="31" fillId="27" borderId="154" applyNumberFormat="0" applyAlignment="0" applyProtection="0">
      <x:alignment vertical="center"/>
    </x:xf>
    <x:xf numFmtId="0" fontId="32" fillId="27" borderId="153" applyNumberFormat="0" applyAlignment="0" applyProtection="0">
      <x:alignment vertical="center"/>
    </x:xf>
    <x:xf numFmtId="0" fontId="33" fillId="28" borderId="155" applyNumberFormat="0" applyAlignment="0" applyProtection="0">
      <x:alignment vertical="center"/>
    </x:xf>
    <x:xf numFmtId="0" fontId="34" fillId="0" borderId="156" applyNumberFormat="0" applyFill="0" applyAlignment="0" applyProtection="0">
      <x:alignment vertical="center"/>
    </x:xf>
    <x:xf numFmtId="0" fontId="35" fillId="0" borderId="157" applyNumberFormat="0" applyFill="0" applyAlignment="0" applyProtection="0">
      <x:alignment vertical="center"/>
    </x:xf>
    <x:xf numFmtId="0" fontId="36" fillId="29" borderId="0" applyNumberFormat="0" applyBorder="0" applyAlignment="0" applyProtection="0">
      <x:alignment vertical="center"/>
    </x:xf>
    <x:xf numFmtId="0" fontId="37" fillId="30" borderId="0" applyNumberFormat="0" applyBorder="0" applyAlignment="0" applyProtection="0">
      <x:alignment vertical="center"/>
    </x:xf>
    <x:xf numFmtId="0" fontId="38" fillId="31" borderId="0" applyNumberFormat="0" applyBorder="0" applyAlignment="0" applyProtection="0">
      <x:alignment vertical="center"/>
    </x:xf>
    <x:xf numFmtId="0" fontId="39" fillId="32" borderId="0" applyNumberFormat="0" applyBorder="0" applyAlignment="0" applyProtection="0">
      <x:alignment vertical="center"/>
    </x:xf>
    <x:xf numFmtId="0" fontId="40" fillId="33" borderId="0" applyNumberFormat="0" applyBorder="0" applyAlignment="0" applyProtection="0">
      <x:alignment vertical="center"/>
    </x:xf>
    <x:xf numFmtId="0" fontId="40" fillId="34" borderId="0" applyNumberFormat="0" applyBorder="0" applyAlignment="0" applyProtection="0">
      <x:alignment vertical="center"/>
    </x:xf>
    <x:xf numFmtId="0" fontId="39" fillId="35" borderId="0" applyNumberFormat="0" applyBorder="0" applyAlignment="0" applyProtection="0">
      <x:alignment vertical="center"/>
    </x:xf>
    <x:xf numFmtId="0" fontId="39" fillId="36" borderId="0" applyNumberFormat="0" applyBorder="0" applyAlignment="0" applyProtection="0">
      <x:alignment vertical="center"/>
    </x:xf>
    <x:xf numFmtId="0" fontId="40" fillId="37" borderId="0" applyNumberFormat="0" applyBorder="0" applyAlignment="0" applyProtection="0">
      <x:alignment vertical="center"/>
    </x:xf>
    <x:xf numFmtId="0" fontId="40" fillId="38" borderId="0" applyNumberFormat="0" applyBorder="0" applyAlignment="0" applyProtection="0">
      <x:alignment vertical="center"/>
    </x:xf>
    <x:xf numFmtId="0" fontId="39" fillId="39" borderId="0" applyNumberFormat="0" applyBorder="0" applyAlignment="0" applyProtection="0">
      <x:alignment vertical="center"/>
    </x:xf>
    <x:xf numFmtId="0" fontId="39" fillId="11" borderId="0" applyNumberFormat="0" applyBorder="0" applyAlignment="0" applyProtection="0">
      <x:alignment vertical="center"/>
    </x:xf>
    <x:xf numFmtId="0" fontId="40" fillId="40" borderId="0" applyNumberFormat="0" applyBorder="0" applyAlignment="0" applyProtection="0">
      <x:alignment vertical="center"/>
    </x:xf>
    <x:xf numFmtId="0" fontId="40" fillId="41" borderId="0" applyNumberFormat="0" applyBorder="0" applyAlignment="0" applyProtection="0">
      <x:alignment vertical="center"/>
    </x:xf>
    <x:xf numFmtId="0" fontId="39" fillId="42" borderId="0" applyNumberFormat="0" applyBorder="0" applyAlignment="0" applyProtection="0">
      <x:alignment vertical="center"/>
    </x:xf>
    <x:xf numFmtId="0" fontId="39" fillId="43" borderId="0" applyNumberFormat="0" applyBorder="0" applyAlignment="0" applyProtection="0">
      <x:alignment vertical="center"/>
    </x:xf>
    <x:xf numFmtId="0" fontId="40" fillId="44" borderId="0" applyNumberFormat="0" applyBorder="0" applyAlignment="0" applyProtection="0">
      <x:alignment vertical="center"/>
    </x:xf>
    <x:xf numFmtId="0" fontId="40" fillId="45" borderId="0" applyNumberFormat="0" applyBorder="0" applyAlignment="0" applyProtection="0">
      <x:alignment vertical="center"/>
    </x:xf>
    <x:xf numFmtId="0" fontId="39" fillId="46" borderId="0" applyNumberFormat="0" applyBorder="0" applyAlignment="0" applyProtection="0">
      <x:alignment vertical="center"/>
    </x:xf>
    <x:xf numFmtId="0" fontId="39" fillId="47" borderId="0" applyNumberFormat="0" applyBorder="0" applyAlignment="0" applyProtection="0">
      <x:alignment vertical="center"/>
    </x:xf>
    <x:xf numFmtId="0" fontId="40" fillId="48" borderId="0" applyNumberFormat="0" applyBorder="0" applyAlignment="0" applyProtection="0">
      <x:alignment vertical="center"/>
    </x:xf>
    <x:xf numFmtId="0" fontId="40" fillId="49" borderId="0" applyNumberFormat="0" applyBorder="0" applyAlignment="0" applyProtection="0">
      <x:alignment vertical="center"/>
    </x:xf>
    <x:xf numFmtId="0" fontId="39" fillId="50" borderId="0" applyNumberFormat="0" applyBorder="0" applyAlignment="0" applyProtection="0">
      <x:alignment vertical="center"/>
    </x:xf>
    <x:xf numFmtId="0" fontId="39" fillId="51" borderId="0" applyNumberFormat="0" applyBorder="0" applyAlignment="0" applyProtection="0">
      <x:alignment vertical="center"/>
    </x:xf>
    <x:xf numFmtId="0" fontId="40" fillId="52" borderId="0" applyNumberFormat="0" applyBorder="0" applyAlignment="0" applyProtection="0">
      <x:alignment vertical="center"/>
    </x:xf>
    <x:xf numFmtId="0" fontId="40" fillId="53" borderId="0" applyNumberFormat="0" applyBorder="0" applyAlignment="0" applyProtection="0">
      <x:alignment vertical="center"/>
    </x:xf>
    <x:xf numFmtId="0" fontId="39" fillId="54" borderId="0" applyNumberFormat="0" applyBorder="0" applyAlignment="0" applyProtection="0">
      <x:alignment vertical="center"/>
    </x:xf>
    <x:xf numFmtId="0" fontId="41" fillId="0" borderId="0">
      <x:alignment vertical="center"/>
    </x:xf>
  </x:cellStyleXfs>
  <x:cellXfs count="651">
    <x:xf numFmtId="0" fontId="0" fillId="0" borderId="0" xfId="0">
      <x:alignment vertical="center"/>
    </x:xf>
    <x:xf numFmtId="0" fontId="1" fillId="0" borderId="0" xfId="0" applyFont="1" applyFill="1" applyAlignment="1">
      <x:alignment horizontal="center" vertical="center"/>
    </x:xf>
    <x:xf numFmtId="0" fontId="2" fillId="2" borderId="1" xfId="0" applyFont="1" applyFill="1" applyBorder="1" applyAlignment="1">
      <x:alignment horizontal="center" vertical="center"/>
    </x:xf>
    <x:xf numFmtId="0" fontId="2" fillId="3" borderId="2" xfId="0" applyFont="1" applyFill="1" applyBorder="1" applyAlignment="1">
      <x:alignment horizontal="center" vertical="center"/>
    </x:xf>
    <x:xf numFmtId="0" fontId="2" fillId="4" borderId="2" xfId="0" applyFont="1" applyFill="1" applyBorder="1" applyAlignment="1">
      <x:alignment horizontal="center" vertical="center"/>
    </x:xf>
    <x:xf numFmtId="0" fontId="1" fillId="0" borderId="2" xfId="0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center" vertical="center"/>
    </x:xf>
    <x:xf numFmtId="0" fontId="3" fillId="0" borderId="4" xfId="0" applyFont="1" applyFill="1" applyBorder="1" applyAlignment="1">
      <x:alignment horizontal="center" vertical="center"/>
    </x:xf>
    <x:xf numFmtId="0" fontId="3" fillId="0" borderId="5" xfId="0" applyFont="1" applyFill="1" applyBorder="1" applyAlignment="1">
      <x:alignment horizontal="center" vertical="center"/>
    </x:xf>
    <x:xf numFmtId="0" fontId="4" fillId="0" borderId="6" xfId="0" applyFont="1" applyFill="1" applyBorder="1" applyAlignment="1">
      <x:alignment horizontal="center" vertical="center"/>
    </x:xf>
    <x:xf numFmtId="180" fontId="4" fillId="0" borderId="7" xfId="0" applyNumberFormat="1" applyFont="1" applyFill="1" applyBorder="1" applyAlignment="1">
      <x:alignment horizontal="center" vertical="center"/>
    </x:xf>
    <x:xf numFmtId="180" fontId="4" fillId="0" borderId="8" xfId="0" applyNumberFormat="1" applyFont="1" applyFill="1" applyBorder="1" applyAlignment="1">
      <x:alignment horizontal="center" vertical="center"/>
    </x:xf>
    <x:xf numFmtId="0" fontId="3" fillId="0" borderId="9" xfId="0" applyFont="1" applyFill="1" applyBorder="1" applyAlignment="1">
      <x:alignment horizontal="center" vertical="center"/>
    </x:xf>
    <x:xf numFmtId="0" fontId="3" fillId="0" borderId="0" xfId="0" applyFont="1" applyFill="1" applyBorder="1" applyAlignment="1">
      <x:alignment horizontal="center" vertical="center"/>
    </x:xf>
    <x:xf numFmtId="180" fontId="4" fillId="0" borderId="10" xfId="0" applyNumberFormat="1" applyFont="1" applyFill="1" applyBorder="1" applyAlignment="1">
      <x:alignment horizontal="center" vertical="center"/>
    </x:xf>
    <x:xf numFmtId="180" fontId="4" fillId="0" borderId="11" xfId="0" applyNumberFormat="1" applyFont="1" applyFill="1" applyBorder="1" applyAlignment="1">
      <x:alignment horizontal="center" vertical="center"/>
    </x:xf>
    <x:xf numFmtId="180" fontId="4" fillId="0" borderId="12" xfId="0" applyNumberFormat="1" applyFont="1" applyFill="1" applyBorder="1" applyAlignment="1">
      <x:alignment horizontal="center" vertical="center"/>
    </x:xf>
    <x:xf numFmtId="180" fontId="4" fillId="5" borderId="13" xfId="0" applyNumberFormat="1" applyFont="1" applyFill="1" applyBorder="1" applyAlignment="1">
      <x:alignment horizontal="center" vertical="center"/>
    </x:xf>
    <x:xf numFmtId="180" fontId="4" fillId="0" borderId="14" xfId="0" applyNumberFormat="1" applyFont="1" applyFill="1" applyBorder="1" applyAlignment="1">
      <x:alignment horizontal="center" vertical="center"/>
    </x:xf>
    <x:xf numFmtId="180" fontId="4" fillId="6" borderId="15" xfId="0" applyNumberFormat="1" applyFont="1" applyFill="1" applyBorder="1" applyAlignment="1">
      <x:alignment horizontal="center" vertical="center"/>
    </x:xf>
    <x:xf numFmtId="180" fontId="4" fillId="7" borderId="0" xfId="0" applyNumberFormat="1" applyFont="1" applyFill="1" applyBorder="1" applyAlignment="1">
      <x:alignment horizontal="center" vertical="center"/>
    </x:xf>
    <x:xf numFmtId="180" fontId="4" fillId="6" borderId="13" xfId="0" applyNumberFormat="1" applyFont="1" applyFill="1" applyBorder="1" applyAlignment="1">
      <x:alignment horizontal="center" vertical="center"/>
    </x:xf>
    <x:xf numFmtId="180" fontId="4" fillId="0" borderId="16" xfId="0" applyNumberFormat="1" applyFont="1" applyFill="1" applyBorder="1" applyAlignment="1">
      <x:alignment horizontal="center" vertical="center"/>
    </x:xf>
    <x:xf numFmtId="180" fontId="4" fillId="0" borderId="17" xfId="0" applyNumberFormat="1" applyFont="1" applyFill="1" applyBorder="1" applyAlignment="1">
      <x:alignment horizontal="center" vertical="center"/>
    </x:xf>
    <x:xf numFmtId="180" fontId="4" fillId="0" borderId="18" xfId="0" applyNumberFormat="1" applyFont="1" applyFill="1" applyBorder="1" applyAlignment="1">
      <x:alignment horizontal="center" vertical="center"/>
    </x:xf>
    <x:xf numFmtId="180" fontId="4" fillId="5" borderId="19" xfId="0" applyNumberFormat="1" applyFont="1" applyFill="1" applyBorder="1" applyAlignment="1">
      <x:alignment horizontal="center" vertical="center"/>
    </x:xf>
    <x:xf numFmtId="180" fontId="4" fillId="0" borderId="20" xfId="0" applyNumberFormat="1" applyFont="1" applyFill="1" applyBorder="1" applyAlignment="1">
      <x:alignment horizontal="center" vertical="center"/>
    </x:xf>
    <x:xf numFmtId="0" fontId="3" fillId="0" borderId="21" xfId="0" applyFont="1" applyFill="1" applyBorder="1" applyAlignment="1">
      <x:alignment horizontal="center" vertical="center"/>
    </x:xf>
    <x:xf numFmtId="0" fontId="3" fillId="0" borderId="13" xfId="0" applyFont="1" applyFill="1" applyBorder="1" applyAlignment="1">
      <x:alignment horizontal="center" vertical="center"/>
    </x:xf>
    <x:xf numFmtId="180" fontId="4" fillId="7" borderId="13" xfId="0" applyNumberFormat="1" applyFont="1" applyFill="1" applyBorder="1" applyAlignment="1">
      <x:alignment horizontal="center" vertical="center"/>
    </x:xf>
    <x:xf numFmtId="180" fontId="4" fillId="8" borderId="13" xfId="0" applyNumberFormat="1" applyFont="1" applyFill="1" applyBorder="1" applyAlignment="1">
      <x:alignment horizontal="center" vertical="center"/>
    </x:xf>
    <x:xf numFmtId="180" fontId="4" fillId="6" borderId="19" xfId="0" applyNumberFormat="1" applyFont="1" applyFill="1" applyBorder="1" applyAlignment="1">
      <x:alignment horizontal="center" vertical="center"/>
    </x:xf>
    <x:xf numFmtId="180" fontId="4" fillId="6" borderId="22" xfId="0" applyNumberFormat="1" applyFont="1" applyFill="1" applyBorder="1" applyAlignment="1">
      <x:alignment horizontal="center" vertical="center"/>
    </x:xf>
    <x:xf numFmtId="180" fontId="4" fillId="6" borderId="23" xfId="0" applyNumberFormat="1" applyFont="1" applyFill="1" applyBorder="1" applyAlignment="1">
      <x:alignment horizontal="center" vertical="center"/>
    </x:xf>
    <x:xf numFmtId="180" fontId="4" fillId="9" borderId="13" xfId="0" applyNumberFormat="1" applyFont="1" applyFill="1" applyBorder="1" applyAlignment="1">
      <x:alignment horizontal="center" vertical="center"/>
    </x:xf>
    <x:xf numFmtId="180" fontId="4" fillId="0" borderId="24" xfId="0" applyNumberFormat="1" applyFont="1" applyFill="1" applyBorder="1" applyAlignment="1">
      <x:alignment horizontal="center" vertical="center"/>
    </x:xf>
    <x:xf numFmtId="180" fontId="4" fillId="9" borderId="19" xfId="0" applyNumberFormat="1" applyFont="1" applyFill="1" applyBorder="1" applyAlignment="1">
      <x:alignment horizontal="center" vertical="center"/>
    </x:xf>
    <x:xf numFmtId="180" fontId="4" fillId="10" borderId="19" xfId="0" applyNumberFormat="1" applyFont="1" applyFill="1" applyBorder="1" applyAlignment="1">
      <x:alignment horizontal="center" vertical="center"/>
    </x:xf>
    <x:xf numFmtId="180" fontId="4" fillId="8" borderId="25" xfId="0" applyNumberFormat="1" applyFont="1" applyFill="1" applyBorder="1" applyAlignment="1">
      <x:alignment horizontal="center" vertical="center"/>
    </x:xf>
    <x:xf numFmtId="180" fontId="4" fillId="8" borderId="26" xfId="0" applyNumberFormat="1" applyFont="1" applyFill="1" applyBorder="1" applyAlignment="1">
      <x:alignment horizontal="center" vertical="center"/>
    </x:xf>
    <x:xf numFmtId="180" fontId="4" fillId="11" borderId="27" xfId="0" applyNumberFormat="1" applyFont="1" applyFill="1" applyBorder="1" applyAlignment="1">
      <x:alignment horizontal="center" vertical="center"/>
    </x:xf>
    <x:xf numFmtId="180" fontId="4" fillId="9" borderId="28" xfId="0" applyNumberFormat="1" applyFont="1" applyFill="1" applyBorder="1" applyAlignment="1">
      <x:alignment horizontal="center" vertical="center"/>
    </x:xf>
    <x:xf numFmtId="180" fontId="4" fillId="11" borderId="29" xfId="0" applyNumberFormat="1" applyFont="1" applyFill="1" applyBorder="1" applyAlignment="1">
      <x:alignment horizontal="center" vertical="center"/>
    </x:xf>
    <x:xf numFmtId="180" fontId="4" fillId="7" borderId="30" xfId="0" applyNumberFormat="1" applyFont="1" applyFill="1" applyBorder="1" applyAlignment="1">
      <x:alignment horizontal="center" vertical="center"/>
    </x:xf>
    <x:xf numFmtId="180" fontId="4" fillId="7" borderId="25" xfId="0" applyNumberFormat="1" applyFont="1" applyFill="1" applyBorder="1" applyAlignment="1">
      <x:alignment horizontal="center" vertical="center"/>
    </x:xf>
    <x:xf numFmtId="180" fontId="4" fillId="8" borderId="31" xfId="0" applyNumberFormat="1" applyFont="1" applyFill="1" applyBorder="1" applyAlignment="1">
      <x:alignment horizontal="center" vertical="center"/>
    </x:xf>
    <x:xf numFmtId="180" fontId="4" fillId="5" borderId="32" xfId="0" applyNumberFormat="1" applyFont="1" applyFill="1" applyBorder="1" applyAlignment="1">
      <x:alignment horizontal="center" vertical="center"/>
    </x:xf>
    <x:xf numFmtId="180" fontId="4" fillId="11" borderId="32" xfId="0" applyNumberFormat="1" applyFont="1" applyFill="1" applyBorder="1" applyAlignment="1">
      <x:alignment horizontal="center" vertical="center"/>
    </x:xf>
    <x:xf numFmtId="180" fontId="4" fillId="8" borderId="24" xfId="0" applyNumberFormat="1" applyFont="1" applyFill="1" applyBorder="1" applyAlignment="1">
      <x:alignment horizontal="center" vertical="center"/>
    </x:xf>
    <x:xf numFmtId="180" fontId="4" fillId="8" borderId="30" xfId="0" applyNumberFormat="1" applyFont="1" applyFill="1" applyBorder="1" applyAlignment="1">
      <x:alignment horizontal="center" vertical="center"/>
    </x:xf>
    <x:xf numFmtId="180" fontId="4" fillId="8" borderId="33" xfId="0" applyNumberFormat="1" applyFont="1" applyFill="1" applyBorder="1" applyAlignment="1">
      <x:alignment horizontal="center" vertical="center"/>
    </x:xf>
    <x:xf numFmtId="0" fontId="3" fillId="0" borderId="15" xfId="0" applyFont="1" applyFill="1" applyBorder="1" applyAlignment="1">
      <x:alignment horizontal="center" vertical="center"/>
    </x:xf>
    <x:xf numFmtId="0" fontId="3" fillId="0" borderId="22" xfId="0" applyFont="1" applyFill="1" applyBorder="1" applyAlignment="1">
      <x:alignment horizontal="center" vertical="center"/>
    </x:xf>
    <x:xf numFmtId="180" fontId="4" fillId="2" borderId="25" xfId="0" applyNumberFormat="1" applyFont="1" applyFill="1" applyBorder="1" applyAlignment="1">
      <x:alignment horizontal="center" vertical="center"/>
    </x:xf>
    <x:xf numFmtId="0" fontId="3" fillId="0" borderId="31" xfId="0" applyFont="1" applyFill="1" applyBorder="1" applyAlignment="1">
      <x:alignment horizontal="center" vertical="center"/>
    </x:xf>
    <x:xf numFmtId="180" fontId="4" fillId="2" borderId="33" xfId="0" applyNumberFormat="1" applyFont="1" applyFill="1" applyBorder="1" applyAlignment="1">
      <x:alignment horizontal="center" vertical="center"/>
    </x:xf>
    <x:xf numFmtId="0" fontId="3" fillId="0" borderId="19" xfId="0" applyFont="1" applyFill="1" applyBorder="1" applyAlignment="1">
      <x:alignment horizontal="center" vertical="center"/>
    </x:xf>
    <x:xf numFmtId="0" fontId="3" fillId="0" borderId="34" xfId="0" applyFont="1" applyFill="1" applyBorder="1" applyAlignment="1">
      <x:alignment horizontal="center" vertical="center"/>
    </x:xf>
    <x:xf numFmtId="0" fontId="3" fillId="0" borderId="35" xfId="0" applyFont="1" applyFill="1" applyBorder="1" applyAlignment="1">
      <x:alignment horizontal="center" vertical="center"/>
    </x:xf>
    <x:xf numFmtId="0" fontId="3" fillId="0" borderId="25" xfId="0" applyFont="1" applyFill="1" applyBorder="1" applyAlignment="1">
      <x:alignment horizontal="center" vertical="center"/>
    </x:xf>
    <x:xf numFmtId="0" fontId="4" fillId="0" borderId="25" xfId="0" applyFont="1" applyFill="1" applyBorder="1" applyAlignment="1">
      <x:alignment horizontal="center" vertical="center"/>
    </x:xf>
    <x:xf numFmtId="0" fontId="4" fillId="0" borderId="13" xfId="0" applyFont="1" applyFill="1" applyBorder="1" applyAlignment="1">
      <x:alignment horizontal="center" vertical="center"/>
    </x:xf>
    <x:xf numFmtId="0" fontId="4" fillId="8" borderId="13" xfId="0" applyFont="1" applyFill="1" applyBorder="1" applyAlignment="1">
      <x:alignment horizontal="center" vertical="center"/>
    </x:xf>
    <x:xf numFmtId="0" fontId="4" fillId="0" borderId="26" xfId="0" applyFont="1" applyFill="1" applyBorder="1" applyAlignment="1">
      <x:alignment horizontal="center" vertical="center"/>
    </x:xf>
    <x:xf numFmtId="0" fontId="3" fillId="7" borderId="21" xfId="0" applyFont="1" applyFill="1" applyBorder="1" applyAlignment="1">
      <x:alignment horizontal="center" vertical="center"/>
    </x:xf>
    <x:xf numFmtId="0" fontId="3" fillId="7" borderId="30" xfId="0" applyFont="1" applyFill="1" applyBorder="1" applyAlignment="1">
      <x:alignment horizontal="center" vertical="center"/>
    </x:xf>
    <x:xf numFmtId="0" fontId="5" fillId="7" borderId="30" xfId="0" applyFont="1" applyFill="1" applyBorder="1" applyAlignment="1">
      <x:alignment horizontal="center" vertical="center"/>
    </x:xf>
    <x:xf numFmtId="0" fontId="5" fillId="7" borderId="13" xfId="0" applyFont="1" applyFill="1" applyBorder="1" applyAlignment="1">
      <x:alignment horizontal="center" vertical="center"/>
    </x:xf>
    <x:xf numFmtId="0" fontId="5" fillId="7" borderId="26" xfId="0" applyFont="1" applyFill="1" applyBorder="1" applyAlignment="1">
      <x:alignment horizontal="center" vertical="center"/>
    </x:xf>
    <x:xf numFmtId="0" fontId="6" fillId="0" borderId="36" xfId="0" applyFont="1" applyFill="1" applyBorder="1" applyAlignment="1">
      <x:alignment horizontal="center" vertical="center"/>
    </x:xf>
    <x:xf numFmtId="0" fontId="7" fillId="0" borderId="13" xfId="0" applyFont="1" applyFill="1" applyBorder="1" applyAlignment="1">
      <x:alignment horizontal="center" vertical="center"/>
    </x:xf>
    <x:xf numFmtId="0" fontId="5" fillId="7" borderId="25" xfId="0" applyFont="1" applyFill="1" applyBorder="1" applyAlignment="1">
      <x:alignment horizontal="center" vertical="center"/>
    </x:xf>
    <x:xf numFmtId="0" fontId="6" fillId="0" borderId="9" xfId="0" applyFont="1" applyFill="1" applyBorder="1" applyAlignment="1">
      <x:alignment horizontal="center" vertical="center"/>
    </x:xf>
    <x:xf numFmtId="0" fontId="7" fillId="0" borderId="13" xfId="0" applyFont="1" applyFill="1" applyBorder="1" applyAlignment="1">
      <x:alignment vertical="center"/>
    </x:xf>
    <x:xf numFmtId="0" fontId="5" fillId="0" borderId="25" xfId="0" applyFont="1" applyFill="1" applyBorder="1" applyAlignment="1">
      <x:alignment horizontal="center" vertical="center" wrapText="1"/>
    </x:xf>
    <x:xf numFmtId="0" fontId="5" fillId="0" borderId="13" xfId="0" applyFont="1" applyFill="1" applyBorder="1" applyAlignment="1">
      <x:alignment horizontal="center" vertical="center" wrapText="1"/>
    </x:xf>
    <x:xf numFmtId="0" fontId="7" fillId="0" borderId="28" xfId="0" applyFont="1" applyFill="1" applyBorder="1" applyAlignment="1">
      <x:alignment horizontal="center" vertical="center"/>
    </x:xf>
    <x:xf numFmtId="0" fontId="7" fillId="0" borderId="30" xfId="0" applyFont="1" applyFill="1" applyBorder="1" applyAlignment="1">
      <x:alignment horizontal="center" vertical="center"/>
    </x:xf>
    <x:xf numFmtId="0" fontId="7" fillId="0" borderId="33" xfId="0" applyFont="1" applyFill="1" applyBorder="1" applyAlignment="1">
      <x:alignment horizontal="center" vertical="center"/>
    </x:xf>
    <x:xf numFmtId="0" fontId="6" fillId="0" borderId="37" xfId="0" applyFont="1" applyFill="1" applyBorder="1" applyAlignment="1">
      <x:alignment horizontal="center" vertical="center"/>
    </x:xf>
    <x:xf numFmtId="0" fontId="8" fillId="0" borderId="13" xfId="0" applyFont="1" applyFill="1" applyBorder="1" applyAlignment="1">
      <x:alignment horizontal="center" vertical="center" wrapText="1"/>
    </x:xf>
    <x:xf numFmtId="9" fontId="7" fillId="0" borderId="28" xfId="3" applyBorder="1" applyAlignment="1">
      <x:alignment horizontal="center" vertical="center"/>
    </x:xf>
    <x:xf numFmtId="9" fontId="7" fillId="0" borderId="30" xfId="3" applyBorder="1" applyAlignment="1">
      <x:alignment horizontal="center" vertical="center"/>
    </x:xf>
    <x:xf numFmtId="9" fontId="7" fillId="0" borderId="33" xfId="3" applyBorder="1" applyAlignment="1">
      <x:alignment horizontal="center" vertical="center"/>
    </x:xf>
    <x:xf numFmtId="0" fontId="7" fillId="0" borderId="9" xfId="0" applyFont="1" applyFill="1" applyBorder="1" applyAlignment="1">
      <x:alignment vertical="center"/>
    </x:xf>
    <x:xf numFmtId="0" fontId="7" fillId="0" borderId="0" xfId="0" applyFont="1" applyFill="1" applyAlignment="1">
      <x:alignment vertical="center"/>
    </x:xf>
    <x:xf numFmtId="0" fontId="7" fillId="0" borderId="38" xfId="0" applyFont="1" applyFill="1" applyBorder="1" applyAlignment="1">
      <x:alignment vertical="center"/>
    </x:xf>
    <x:xf numFmtId="0" fontId="1" fillId="0" borderId="9" xfId="0" applyFont="1" applyFill="1" applyBorder="1" applyAlignment="1">
      <x:alignment horizontal="center" vertical="center"/>
    </x:xf>
    <x:xf numFmtId="0" fontId="1" fillId="0" borderId="38" xfId="0" applyFont="1" applyFill="1" applyBorder="1" applyAlignment="1">
      <x:alignment horizontal="center" vertical="center"/>
    </x:xf>
    <x:xf numFmtId="0" fontId="9" fillId="0" borderId="2" xfId="0" applyFont="1" applyFill="1" applyBorder="1" applyAlignment="1">
      <x:alignment horizontal="center" vertical="center"/>
    </x:xf>
    <x:xf numFmtId="0" fontId="3" fillId="0" borderId="27" xfId="0" applyFont="1" applyFill="1" applyBorder="1" applyAlignment="1">
      <x:alignment horizontal="center" vertical="center"/>
    </x:xf>
    <x:xf numFmtId="0" fontId="3" fillId="0" borderId="0" xfId="0" applyFont="1" applyFill="1" applyAlignment="1">
      <x:alignment horizontal="center" vertical="center"/>
    </x:xf>
    <x:xf numFmtId="0" fontId="3" fillId="0" borderId="39" xfId="0" applyFont="1" applyFill="1" applyBorder="1" applyAlignment="1">
      <x:alignment horizontal="center" vertical="center"/>
    </x:xf>
    <x:xf numFmtId="0" fontId="6" fillId="0" borderId="21" xfId="0" applyFont="1" applyFill="1" applyBorder="1" applyAlignment="1">
      <x:alignment horizontal="center" vertical="center"/>
    </x:xf>
    <x:xf numFmtId="0" fontId="6" fillId="0" borderId="40" xfId="0" applyFont="1" applyFill="1" applyBorder="1" applyAlignment="1">
      <x:alignment horizontal="center" vertical="center"/>
    </x:xf>
    <x:xf numFmtId="0" fontId="7" fillId="0" borderId="41" xfId="0" applyFont="1" applyFill="1" applyBorder="1" applyAlignment="1">
      <x:alignment horizontal="center" vertical="center"/>
    </x:xf>
    <x:xf numFmtId="0" fontId="8" fillId="0" borderId="41" xfId="0" applyFont="1" applyFill="1" applyBorder="1" applyAlignment="1">
      <x:alignment horizontal="center" vertical="center" wrapText="1"/>
    </x:xf>
    <x:xf numFmtId="0" fontId="5" fillId="0" borderId="41" xfId="0" applyFont="1" applyFill="1" applyBorder="1" applyAlignment="1">
      <x:alignment horizontal="center" vertical="center" wrapText="1"/>
    </x:xf>
    <x:xf numFmtId="9" fontId="7" fillId="0" borderId="42" xfId="3" applyBorder="1" applyAlignment="1">
      <x:alignment horizontal="center" vertical="center"/>
    </x:xf>
    <x:xf numFmtId="9" fontId="7" fillId="0" borderId="43" xfId="3" applyBorder="1" applyAlignment="1">
      <x:alignment horizontal="center" vertical="center"/>
    </x:xf>
    <x:xf numFmtId="9" fontId="7" fillId="0" borderId="44" xfId="3" applyBorder="1" applyAlignment="1">
      <x:alignment horizontal="center" vertical="center"/>
    </x:xf>
    <x:xf numFmtId="180" fontId="10" fillId="2" borderId="25" xfId="0" applyNumberFormat="1" applyFont="1" applyFill="1" applyBorder="1" applyAlignment="1">
      <x:alignment horizontal="center" vertical="center"/>
    </x:xf>
    <x:xf numFmtId="180" fontId="4" fillId="12" borderId="25" xfId="0" applyNumberFormat="1" applyFont="1" applyFill="1" applyBorder="1" applyAlignment="1">
      <x:alignment horizontal="center" vertical="center"/>
    </x:xf>
    <x:xf numFmtId="180" fontId="4" fillId="12" borderId="33" xfId="0" applyNumberFormat="1" applyFont="1" applyFill="1" applyBorder="1" applyAlignment="1">
      <x:alignment horizontal="center" vertical="center"/>
    </x:xf>
    <x:xf numFmtId="180" fontId="4" fillId="2" borderId="13" xfId="0" applyNumberFormat="1" applyFont="1" applyFill="1" applyBorder="1" applyAlignment="1">
      <x:alignment horizontal="center" vertical="center"/>
    </x:xf>
    <x:xf numFmtId="0" fontId="9" fillId="0" borderId="45" xfId="0" applyFont="1" applyFill="1" applyBorder="1" applyAlignment="1">
      <x:alignment horizontal="center" vertical="center"/>
    </x:xf>
    <x:xf numFmtId="0" fontId="1" fillId="0" borderId="45" xfId="0" applyFont="1" applyFill="1" applyBorder="1" applyAlignment="1">
      <x:alignment horizontal="center" vertical="center"/>
    </x:xf>
    <x:xf numFmtId="0" fontId="4" fillId="12" borderId="6" xfId="0" applyFont="1" applyFill="1" applyBorder="1" applyAlignment="1">
      <x:alignment horizontal="center" vertical="center"/>
    </x:xf>
    <x:xf numFmtId="180" fontId="4" fillId="12" borderId="14" xfId="0" applyNumberFormat="1" applyFont="1" applyFill="1" applyBorder="1" applyAlignment="1">
      <x:alignment horizontal="center" vertical="center"/>
    </x:xf>
    <x:xf numFmtId="180" fontId="4" fillId="6" borderId="45" xfId="0" applyNumberFormat="1" applyFont="1" applyFill="1" applyBorder="1" applyAlignment="1">
      <x:alignment horizontal="center" vertical="center"/>
    </x:xf>
    <x:xf numFmtId="180" fontId="4" fillId="12" borderId="12" xfId="0" applyNumberFormat="1" applyFont="1" applyFill="1" applyBorder="1" applyAlignment="1">
      <x:alignment horizontal="center" vertical="center"/>
    </x:xf>
    <x:xf numFmtId="180" fontId="4" fillId="12" borderId="10" xfId="0" applyNumberFormat="1" applyFont="1" applyFill="1" applyBorder="1" applyAlignment="1">
      <x:alignment horizontal="center" vertical="center"/>
    </x:xf>
    <x:xf numFmtId="180" fontId="4" fillId="8" borderId="45" xfId="0" applyNumberFormat="1" applyFont="1" applyFill="1" applyBorder="1" applyAlignment="1">
      <x:alignment horizontal="center" vertical="center"/>
    </x:xf>
    <x:xf numFmtId="180" fontId="4" fillId="12" borderId="17" xfId="0" applyNumberFormat="1" applyFont="1" applyFill="1" applyBorder="1" applyAlignment="1">
      <x:alignment horizontal="center" vertical="center"/>
    </x:xf>
    <x:xf numFmtId="180" fontId="4" fillId="0" borderId="46" xfId="0" applyNumberFormat="1" applyFont="1" applyFill="1" applyBorder="1" applyAlignment="1">
      <x:alignment horizontal="center" vertical="center"/>
    </x:xf>
    <x:xf numFmtId="180" fontId="4" fillId="9" borderId="45" xfId="0" applyNumberFormat="1" applyFont="1" applyFill="1" applyBorder="1" applyAlignment="1">
      <x:alignment horizontal="center" vertical="center"/>
    </x:xf>
    <x:xf numFmtId="180" fontId="4" fillId="6" borderId="47" xfId="0" applyNumberFormat="1" applyFont="1" applyFill="1" applyBorder="1" applyAlignment="1">
      <x:alignment horizontal="center" vertical="center"/>
    </x:xf>
    <x:xf numFmtId="180" fontId="4" fillId="2" borderId="48" xfId="0" applyNumberFormat="1" applyFont="1" applyFill="1" applyBorder="1" applyAlignment="1">
      <x:alignment horizontal="center" vertical="center"/>
    </x:xf>
    <x:xf numFmtId="180" fontId="4" fillId="6" borderId="49" xfId="0" applyNumberFormat="1" applyFont="1" applyFill="1" applyBorder="1" applyAlignment="1">
      <x:alignment horizontal="center" vertical="center"/>
    </x:xf>
    <x:xf numFmtId="180" fontId="4" fillId="2" borderId="50" xfId="0" applyNumberFormat="1" applyFont="1" applyFill="1" applyBorder="1" applyAlignment="1">
      <x:alignment horizontal="center" vertical="center"/>
    </x:xf>
    <x:xf numFmtId="180" fontId="4" fillId="2" borderId="31" xfId="0" applyNumberFormat="1" applyFont="1" applyFill="1" applyBorder="1" applyAlignment="1">
      <x:alignment horizontal="center" vertical="center"/>
    </x:xf>
    <x:xf numFmtId="0" fontId="11" fillId="0" borderId="0" xfId="0" applyFont="1">
      <x:alignment vertical="center"/>
    </x:xf>
    <x:xf numFmtId="0" fontId="11" fillId="13" borderId="0" xfId="0" applyFont="1" applyFill="1">
      <x:alignment vertical="center"/>
    </x:xf>
    <x:xf numFmtId="0" fontId="11" fillId="0" borderId="0" xfId="0" applyFont="1" applyFill="1">
      <x:alignment vertical="center"/>
    </x:xf>
    <x:xf numFmtId="0" fontId="11" fillId="0" borderId="0" xfId="0" applyFont="1" applyAlignment="1">
      <x:alignment horizontal="center" vertical="center"/>
    </x:xf>
    <x:xf numFmtId="0" fontId="12" fillId="0" borderId="0" xfId="0" applyFont="1" applyAlignment="1">
      <x:alignment horizontal="center" vertical="center"/>
    </x:xf>
    <x:xf numFmtId="0" fontId="8" fillId="14" borderId="51" xfId="0" applyFont="1" applyFill="1" applyBorder="1" applyAlignment="1">
      <x:alignment horizontal="center" vertical="center" wrapText="1"/>
    </x:xf>
    <x:xf numFmtId="0" fontId="13" fillId="0" borderId="3" xfId="0" applyFont="1" applyBorder="1" applyAlignment="1">
      <x:alignment horizontal="center" vertical="center" wrapText="1"/>
    </x:xf>
    <x:xf numFmtId="0" fontId="8" fillId="14" borderId="52" xfId="0" applyNumberFormat="1" applyFont="1" applyFill="1" applyBorder="1" applyAlignment="1">
      <x:alignment horizontal="center" vertical="center" wrapText="1"/>
    </x:xf>
    <x:xf numFmtId="0" fontId="8" fillId="14" borderId="53" xfId="0" applyNumberFormat="1" applyFont="1" applyFill="1" applyBorder="1" applyAlignment="1">
      <x:alignment horizontal="center" vertical="center" wrapText="1"/>
    </x:xf>
    <x:xf numFmtId="0" fontId="13" fillId="0" borderId="54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0" fontId="13" fillId="13" borderId="2" xfId="0" applyNumberFormat="1" applyFont="1" applyFill="1" applyBorder="1" applyAlignment="1">
      <x:alignment horizontal="center" vertical="center" wrapText="1"/>
    </x:xf>
    <x:xf numFmtId="0" fontId="13" fillId="0" borderId="55" xfId="0" applyNumberFormat="1" applyFont="1" applyFill="1" applyBorder="1" applyAlignment="1">
      <x:alignment horizontal="center" vertical="center" wrapText="1"/>
    </x:xf>
    <x:xf numFmtId="0" fontId="8" fillId="14" borderId="56" xfId="0" applyNumberFormat="1" applyFont="1" applyFill="1" applyBorder="1" applyAlignment="1">
      <x:alignment horizontal="center" vertical="center" wrapText="1"/>
    </x:xf>
    <x:xf numFmtId="0" fontId="8" fillId="15" borderId="57" xfId="0" applyFont="1" applyFill="1" applyBorder="1" applyAlignment="1">
      <x:alignment horizontal="center" vertical="center" wrapText="1"/>
    </x:xf>
    <x:xf numFmtId="0" fontId="8" fillId="15" borderId="58" xfId="0" applyNumberFormat="1" applyFont="1" applyFill="1" applyBorder="1" applyAlignment="1">
      <x:alignment horizontal="center" vertical="center" wrapText="1"/>
    </x:xf>
    <x:xf numFmtId="0" fontId="8" fillId="15" borderId="13" xfId="0" applyNumberFormat="1" applyFont="1" applyFill="1" applyBorder="1" applyAlignment="1">
      <x:alignment horizontal="center" vertical="center" wrapText="1"/>
    </x:xf>
    <x:xf numFmtId="0" fontId="13" fillId="0" borderId="59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Alignment="1">
      <x:alignment horizontal="center" vertical="center" wrapText="1"/>
    </x:xf>
    <x:xf numFmtId="0" fontId="13" fillId="13" borderId="0" xfId="0" applyNumberFormat="1" applyFont="1" applyFill="1" applyAlignment="1">
      <x:alignment horizontal="center" vertical="center" wrapText="1"/>
    </x:xf>
    <x:xf numFmtId="0" fontId="13" fillId="0" borderId="60" xfId="0" applyNumberFormat="1" applyFont="1" applyFill="1" applyBorder="1" applyAlignment="1">
      <x:alignment horizontal="center" vertical="center" wrapText="1"/>
    </x:xf>
    <x:xf numFmtId="0" fontId="8" fillId="15" borderId="21" xfId="0" applyNumberFormat="1" applyFont="1" applyFill="1" applyBorder="1" applyAlignment="1">
      <x:alignment horizontal="center" vertical="center" wrapText="1"/>
    </x:xf>
    <x:xf numFmtId="0" fontId="8" fillId="16" borderId="57" xfId="0" applyFont="1" applyFill="1" applyBorder="1" applyAlignment="1">
      <x:alignment horizontal="center" vertical="center" wrapText="1"/>
    </x:xf>
    <x:xf numFmtId="0" fontId="8" fillId="16" borderId="58" xfId="0" applyNumberFormat="1" applyFont="1" applyFill="1" applyBorder="1" applyAlignment="1">
      <x:alignment horizontal="center" vertical="center" wrapText="1"/>
    </x:xf>
    <x:xf numFmtId="0" fontId="8" fillId="16" borderId="13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13" fillId="13" borderId="0" xfId="0" applyNumberFormat="1" applyFont="1" applyFill="1" applyBorder="1" applyAlignment="1">
      <x:alignment horizontal="center" vertical="center" wrapText="1"/>
    </x:xf>
    <x:xf numFmtId="0" fontId="8" fillId="16" borderId="21" xfId="0" applyNumberFormat="1" applyFont="1" applyFill="1" applyBorder="1" applyAlignment="1">
      <x:alignment horizontal="center" vertical="center" wrapText="1"/>
    </x:xf>
    <x:xf numFmtId="0" fontId="11" fillId="0" borderId="57" xfId="0" applyFont="1" applyBorder="1" applyAlignment="1">
      <x:alignment horizontal="center" vertical="center" wrapText="1"/>
    </x:xf>
    <x:xf numFmtId="0" fontId="14" fillId="12" borderId="0" xfId="0" applyFont="1" applyFill="1" applyAlignment="1">
      <x:alignment horizontal="center" vertical="center"/>
    </x:xf>
    <x:xf numFmtId="0" fontId="14" fillId="9" borderId="45" xfId="0" applyFont="1" applyFill="1" applyBorder="1" applyAlignment="1">
      <x:alignment horizontal="center" vertical="center" wrapText="1"/>
    </x:xf>
    <x:xf numFmtId="0" fontId="14" fillId="9" borderId="47" xfId="0" applyFont="1" applyFill="1" applyBorder="1" applyAlignment="1">
      <x:alignment horizontal="center" vertical="center" wrapText="1"/>
    </x:xf>
    <x:xf numFmtId="0" fontId="14" fillId="9" borderId="45" xfId="0" applyFont="1" applyFill="1" applyBorder="1" applyAlignment="1">
      <x:alignment horizontal="center" vertical="center"/>
    </x:xf>
    <x:xf numFmtId="0" fontId="14" fillId="0" borderId="38" xfId="0" applyFont="1" applyBorder="1" applyAlignment="1">
      <x:alignment horizontal="center" vertical="center"/>
    </x:xf>
    <x:xf numFmtId="0" fontId="11" fillId="0" borderId="58" xfId="0" applyNumberFormat="1" applyFont="1" applyFill="1" applyBorder="1" applyAlignment="1">
      <x:alignment horizontal="center" vertical="center" wrapText="1"/>
    </x:xf>
    <x:xf numFmtId="0" fontId="11" fillId="0" borderId="13" xfId="0" applyNumberFormat="1" applyFont="1" applyFill="1" applyBorder="1" applyAlignment="1">
      <x:alignment horizontal="center" vertical="center" wrapText="1"/>
    </x:xf>
    <x:xf numFmtId="0" fontId="14" fillId="12" borderId="0" xfId="0" applyFont="1" applyFill="1" applyBorder="1" applyAlignment="1">
      <x:alignment horizontal="center" vertical="center"/>
    </x:xf>
    <x:xf numFmtId="0" fontId="14" fillId="9" borderId="13" xfId="0" applyFont="1" applyFill="1" applyBorder="1" applyAlignment="1">
      <x:alignment horizontal="center" vertical="center" wrapText="1"/>
    </x:xf>
    <x:xf numFmtId="0" fontId="14" fillId="9" borderId="45" xfId="0" applyFont="1" applyFill="1" applyBorder="1" applyAlignment="1" applyProtection="1">
      <x:alignment horizontal="center" vertical="center" wrapText="1"/>
      <x:protection locked="0"/>
    </x:xf>
    <x:xf numFmtId="0" fontId="14" fillId="12" borderId="60" xfId="0" applyFont="1" applyFill="1" applyBorder="1" applyAlignment="1">
      <x:alignment horizontal="center" vertical="center"/>
    </x:xf>
    <x:xf numFmtId="180" fontId="0" fillId="17" borderId="13" xfId="0" applyNumberFormat="1" applyFont="1" applyFill="1" applyBorder="1" applyAlignment="1">
      <x:alignment horizontal="center" vertical="center" wrapText="1"/>
    </x:xf>
    <x:xf numFmtId="0" fontId="14" fillId="0" borderId="0" xfId="0" applyFont="1" applyAlignment="1">
      <x:alignment horizontal="center" vertical="center"/>
    </x:xf>
    <x:xf numFmtId="0" fontId="14" fillId="2" borderId="45" xfId="0" applyFont="1" applyFill="1" applyBorder="1" applyAlignment="1" applyProtection="1">
      <x:alignment horizontal="center" vertical="center"/>
      <x:protection locked="0"/>
    </x:xf>
    <x:xf numFmtId="0" fontId="14" fillId="9" borderId="61" xfId="0" applyFont="1" applyFill="1" applyBorder="1" applyAlignment="1">
      <x:alignment horizontal="center" vertical="center" wrapText="1"/>
    </x:xf>
    <x:xf numFmtId="0" fontId="14" fillId="9" borderId="62" xfId="0" applyFont="1" applyFill="1" applyBorder="1" applyAlignment="1">
      <x:alignment horizontal="center" vertical="center" wrapText="1"/>
    </x:xf>
    <x:xf numFmtId="0" fontId="14" fillId="2" borderId="47" xfId="0" applyFont="1" applyFill="1" applyBorder="1" applyAlignment="1" applyProtection="1">
      <x:alignment horizontal="center" vertical="center"/>
      <x:protection locked="0"/>
    </x:xf>
    <x:xf numFmtId="0" fontId="14" fillId="12" borderId="45" xfId="0" applyFont="1" applyFill="1" applyBorder="1" applyAlignment="1" applyProtection="1">
      <x:alignment horizontal="center" vertical="center"/>
      <x:protection locked="0"/>
    </x:xf>
    <x:xf numFmtId="0" fontId="14" fillId="12" borderId="13" xfId="0" applyFont="1" applyFill="1" applyBorder="1" applyAlignment="1" applyProtection="1">
      <x:alignment horizontal="center" vertical="center"/>
      <x:protection locked="0"/>
    </x:xf>
    <x:xf numFmtId="0" fontId="14" fillId="9" borderId="63" xfId="0" applyFont="1" applyFill="1" applyBorder="1" applyAlignment="1">
      <x:alignment horizontal="center" vertical="center" wrapText="1"/>
    </x:xf>
    <x:xf numFmtId="0" fontId="14" fillId="9" borderId="64" xfId="0" applyFont="1" applyFill="1" applyBorder="1" applyAlignment="1" applyProtection="1">
      <x:alignment horizontal="center" vertical="center" wrapText="1"/>
      <x:protection locked="0"/>
    </x:xf>
    <x:xf numFmtId="0" fontId="14" fillId="12" borderId="9" xfId="0" applyFont="1" applyFill="1" applyBorder="1" applyAlignment="1">
      <x:alignment horizontal="center" vertical="center"/>
    </x:xf>
    <x:xf numFmtId="0" fontId="14" fillId="2" borderId="13" xfId="0" applyFont="1" applyFill="1" applyBorder="1" applyAlignment="1" applyProtection="1">
      <x:alignment horizontal="center" vertical="center"/>
      <x:protection locked="0"/>
    </x:xf>
    <x:xf numFmtId="0" fontId="14" fillId="9" borderId="65" xfId="0" applyFont="1" applyFill="1" applyBorder="1" applyAlignment="1">
      <x:alignment horizontal="center" vertical="center" wrapText="1"/>
    </x:xf>
    <x:xf numFmtId="0" fontId="14" fillId="9" borderId="66" xfId="0" applyFont="1" applyFill="1" applyBorder="1" applyAlignment="1">
      <x:alignment horizontal="center" vertical="center" wrapText="1"/>
    </x:xf>
    <x:xf numFmtId="0" fontId="14" fillId="9" borderId="26" xfId="0" applyFont="1" applyFill="1" applyBorder="1" applyAlignment="1">
      <x:alignment horizontal="center" vertical="center" wrapText="1"/>
    </x:xf>
    <x:xf numFmtId="0" fontId="0" fillId="18" borderId="13" xfId="0" applyFont="1" applyFill="1" applyBorder="1" applyAlignment="1">
      <x:alignment horizontal="center" vertical="center" wrapText="1"/>
    </x:xf>
    <x:xf numFmtId="0" fontId="14" fillId="2" borderId="67" xfId="0" applyFont="1" applyFill="1" applyBorder="1" applyAlignment="1" applyProtection="1">
      <x:alignment horizontal="center" vertical="center"/>
      <x:protection locked="0"/>
    </x:xf>
    <x:xf numFmtId="0" fontId="14" fillId="0" borderId="9" xfId="0" applyFont="1" applyBorder="1" applyAlignment="1">
      <x:alignment horizontal="center" vertical="center"/>
    </x:xf>
    <x:xf numFmtId="0" fontId="14" fillId="4" borderId="45" xfId="0" applyFont="1" applyFill="1" applyBorder="1" applyAlignment="1" applyProtection="1">
      <x:alignment horizontal="center" vertical="center"/>
      <x:protection locked="0"/>
    </x:xf>
    <x:xf numFmtId="0" fontId="14" fillId="12" borderId="63" xfId="0" applyFont="1" applyFill="1" applyBorder="1" applyAlignment="1" applyProtection="1">
      <x:alignment horizontal="center" vertical="center"/>
      <x:protection locked="0"/>
    </x:xf>
    <x:xf numFmtId="0" fontId="14" fillId="0" borderId="9" xfId="0" applyFont="1" applyFill="1" applyBorder="1" applyAlignment="1">
      <x:alignment horizontal="center" vertical="center"/>
    </x:xf>
    <x:xf numFmtId="0" fontId="14" fillId="0" borderId="0" xfId="0" applyFont="1" applyFill="1" applyBorder="1" applyAlignment="1">
      <x:alignment horizontal="center" vertical="center"/>
    </x:xf>
    <x:xf numFmtId="0" fontId="14" fillId="2" borderId="68" xfId="0" applyFont="1" applyFill="1" applyBorder="1" applyAlignment="1" applyProtection="1">
      <x:alignment horizontal="center" vertical="center"/>
      <x:protection locked="0"/>
    </x:xf>
    <x:xf numFmtId="0" fontId="14" fillId="2" borderId="69" xfId="0" applyFont="1" applyFill="1" applyBorder="1" applyAlignment="1" applyProtection="1">
      <x:alignment horizontal="center" vertical="center"/>
      <x:protection locked="0"/>
    </x:xf>
    <x:xf numFmtId="0" fontId="14" fillId="12" borderId="66" xfId="0" applyFont="1" applyFill="1" applyBorder="1" applyAlignment="1" applyProtection="1">
      <x:alignment horizontal="center" vertical="center"/>
      <x:protection locked="0"/>
    </x:xf>
    <x:xf numFmtId="0" fontId="14" fillId="2" borderId="61" xfId="0" applyFont="1" applyFill="1" applyBorder="1" applyAlignment="1" applyProtection="1">
      <x:alignment horizontal="center" vertical="center"/>
      <x:protection locked="0"/>
    </x:xf>
    <x:xf numFmtId="0" fontId="14" fillId="2" borderId="70" xfId="0" applyFont="1" applyFill="1" applyBorder="1" applyAlignment="1" applyProtection="1">
      <x:alignment horizontal="center" vertical="center"/>
      <x:protection locked="0"/>
    </x:xf>
    <x:xf numFmtId="0" fontId="14" fillId="2" borderId="63" xfId="0" applyFont="1" applyFill="1" applyBorder="1" applyAlignment="1" applyProtection="1">
      <x:alignment horizontal="center" vertical="center"/>
      <x:protection locked="0"/>
    </x:xf>
    <x:xf numFmtId="0" fontId="14" fillId="9" borderId="71" xfId="0" applyFont="1" applyFill="1" applyBorder="1" applyAlignment="1">
      <x:alignment horizontal="center" vertical="center" wrapText="1"/>
    </x:xf>
    <x:xf numFmtId="0" fontId="14" fillId="9" borderId="72" xfId="0" applyFont="1" applyFill="1" applyBorder="1" applyAlignment="1">
      <x:alignment horizontal="center" vertical="center" wrapText="1"/>
    </x:xf>
    <x:xf numFmtId="0" fontId="14" fillId="9" borderId="73" xfId="0" applyFont="1" applyFill="1" applyBorder="1" applyAlignment="1">
      <x:alignment horizontal="center" vertical="center"/>
    </x:xf>
    <x:xf numFmtId="0" fontId="14" fillId="9" borderId="64" xfId="0" applyFont="1" applyFill="1" applyBorder="1" applyAlignment="1">
      <x:alignment horizontal="center" vertical="center" wrapText="1"/>
    </x:xf>
    <x:xf numFmtId="0" fontId="14" fillId="9" borderId="25" xfId="0" applyFont="1" applyFill="1" applyBorder="1" applyAlignment="1">
      <x:alignment horizontal="center" vertical="center"/>
    </x:xf>
    <x:xf numFmtId="0" fontId="14" fillId="9" borderId="67" xfId="0" applyFont="1" applyFill="1" applyBorder="1" applyAlignment="1">
      <x:alignment horizontal="center" vertical="center"/>
    </x:xf>
    <x:xf numFmtId="0" fontId="14" fillId="3" borderId="63" xfId="0" applyFont="1" applyFill="1" applyBorder="1" applyAlignment="1" applyProtection="1">
      <x:alignment horizontal="center" vertical="center"/>
      <x:protection locked="0"/>
    </x:xf>
    <x:xf numFmtId="0" fontId="14" fillId="2" borderId="45" xfId="0" applyFont="1" applyFill="1" applyBorder="1" applyAlignment="1" applyProtection="1">
      <x:alignment horizontal="center" vertical="center" wrapText="1"/>
      <x:protection locked="0"/>
    </x:xf>
    <x:xf numFmtId="0" fontId="15" fillId="0" borderId="0" xfId="0" applyFont="1" applyAlignment="1">
      <x:alignment horizontal="center" vertical="center" wrapText="1"/>
    </x:xf>
    <x:xf numFmtId="0" fontId="14" fillId="9" borderId="30" xfId="0" applyFont="1" applyFill="1" applyBorder="1" applyAlignment="1">
      <x:alignment horizontal="center" vertical="center"/>
    </x:xf>
    <x:xf numFmtId="0" fontId="14" fillId="2" borderId="73" xfId="0" applyFont="1" applyFill="1" applyBorder="1" applyAlignment="1" applyProtection="1">
      <x:alignment horizontal="center" vertical="center"/>
      <x:protection locked="0"/>
    </x:xf>
    <x:xf numFmtId="0" fontId="14" fillId="9" borderId="74" xfId="0" applyFont="1" applyFill="1" applyBorder="1" applyAlignment="1">
      <x:alignment horizontal="center" vertical="center" wrapText="1"/>
    </x:xf>
    <x:xf numFmtId="0" fontId="14" fillId="9" borderId="67" xfId="0" applyFont="1" applyFill="1" applyBorder="1" applyAlignment="1">
      <x:alignment horizontal="center" vertical="center" wrapText="1"/>
    </x:xf>
    <x:xf numFmtId="0" fontId="14" fillId="9" borderId="21" xfId="0" applyFont="1" applyFill="1" applyBorder="1" applyAlignment="1">
      <x:alignment horizontal="center" vertical="center" wrapText="1"/>
    </x:xf>
    <x:xf numFmtId="0" fontId="14" fillId="9" borderId="75" xfId="0" applyFont="1" applyFill="1" applyBorder="1" applyAlignment="1">
      <x:alignment horizontal="center" vertical="center" wrapText="1"/>
    </x:xf>
    <x:xf numFmtId="0" fontId="15" fillId="0" borderId="0" xfId="0" applyFont="1" applyAlignment="1">
      <x:alignment vertical="center" wrapText="1"/>
    </x:xf>
    <x:xf numFmtId="0" fontId="14" fillId="2" borderId="76" xfId="0" applyFont="1" applyFill="1" applyBorder="1" applyAlignment="1" applyProtection="1">
      <x:alignment horizontal="center" vertical="center"/>
      <x:protection locked="0"/>
    </x:xf>
    <x:xf numFmtId="0" fontId="14" fillId="9" borderId="77" xfId="0" applyFont="1" applyFill="1" applyBorder="1" applyAlignment="1">
      <x:alignment horizontal="center" vertical="center" wrapText="1"/>
    </x:xf>
    <x:xf numFmtId="0" fontId="14" fillId="9" borderId="78" xfId="0" applyFont="1" applyFill="1" applyBorder="1" applyAlignment="1">
      <x:alignment horizontal="center" vertical="center" wrapText="1"/>
    </x:xf>
    <x:xf numFmtId="0" fontId="14" fillId="2" borderId="79" xfId="0" applyFont="1" applyFill="1" applyBorder="1" applyAlignment="1" applyProtection="1">
      <x:alignment horizontal="center" vertical="center"/>
      <x:protection locked="0"/>
    </x:xf>
    <x:xf numFmtId="0" fontId="14" fillId="3" borderId="45" xfId="0" applyFont="1" applyFill="1" applyBorder="1" applyAlignment="1" applyProtection="1">
      <x:alignment horizontal="center" vertical="center"/>
      <x:protection locked="0"/>
    </x:xf>
    <x:xf numFmtId="0" fontId="14" fillId="2" borderId="62" xfId="0" applyFont="1" applyFill="1" applyBorder="1" applyAlignment="1" applyProtection="1">
      <x:alignment horizontal="center" vertical="center"/>
      <x:protection locked="0"/>
    </x:xf>
    <x:xf numFmtId="0" fontId="14" fillId="9" borderId="80" xfId="0" applyFont="1" applyFill="1" applyBorder="1" applyAlignment="1">
      <x:alignment horizontal="center" vertical="center" wrapText="1"/>
    </x:xf>
    <x:xf numFmtId="10" fontId="16" fillId="0" borderId="0" xfId="0" applyNumberFormat="1" applyFont="1" applyAlignment="1">
      <x:alignment horizontal="center" vertical="center"/>
    </x:xf>
    <x:xf numFmtId="0" fontId="14" fillId="2" borderId="28" xfId="0" applyFont="1" applyFill="1" applyBorder="1" applyAlignment="1" applyProtection="1">
      <x:alignment horizontal="center" vertical="center"/>
      <x:protection locked="0"/>
    </x:xf>
    <x:xf numFmtId="0" fontId="14" fillId="9" borderId="81" xfId="0" applyFont="1" applyFill="1" applyBorder="1" applyAlignment="1">
      <x:alignment horizontal="center" vertical="center" wrapText="1"/>
    </x:xf>
    <x:xf numFmtId="0" fontId="14" fillId="2" borderId="82" xfId="0" applyFont="1" applyFill="1" applyBorder="1" applyAlignment="1" applyProtection="1">
      <x:alignment horizontal="center" vertical="center"/>
      <x:protection locked="0"/>
    </x:xf>
    <x:xf numFmtId="0" fontId="14" fillId="9" borderId="83" xfId="0" applyFont="1" applyFill="1" applyBorder="1" applyAlignment="1">
      <x:alignment horizontal="center" vertical="center" wrapText="1"/>
    </x:xf>
    <x:xf numFmtId="0" fontId="14" fillId="9" borderId="72" xfId="0" applyFont="1" applyFill="1" applyBorder="1" applyAlignment="1">
      <x:alignment horizontal="center" vertical="center"/>
    </x:xf>
    <x:xf numFmtId="0" fontId="14" fillId="2" borderId="74" xfId="0" applyFont="1" applyFill="1" applyBorder="1" applyAlignment="1" applyProtection="1">
      <x:alignment horizontal="center" vertical="center"/>
      <x:protection locked="0"/>
    </x:xf>
    <x:xf numFmtId="0" fontId="14" fillId="19" borderId="45" xfId="0" applyFont="1" applyFill="1" applyBorder="1" applyAlignment="1">
      <x:alignment horizontal="center" vertical="center" wrapText="1"/>
    </x:xf>
    <x:xf numFmtId="0" fontId="14" fillId="9" borderId="79" xfId="0" applyFont="1" applyFill="1" applyBorder="1" applyAlignment="1">
      <x:alignment horizontal="center" vertical="center"/>
    </x:xf>
    <x:xf numFmtId="0" fontId="14" fillId="2" borderId="84" xfId="0" applyFont="1" applyFill="1" applyBorder="1" applyAlignment="1" applyProtection="1">
      <x:alignment horizontal="center" vertical="center"/>
      <x:protection locked="0"/>
    </x:xf>
    <x:xf numFmtId="0" fontId="14" fillId="9" borderId="85" xfId="0" applyFont="1" applyFill="1" applyBorder="1" applyAlignment="1">
      <x:alignment horizontal="center" vertical="center" wrapText="1"/>
    </x:xf>
    <x:xf numFmtId="0" fontId="14" fillId="2" borderId="86" xfId="0" applyFont="1" applyFill="1" applyBorder="1" applyAlignment="1" applyProtection="1">
      <x:alignment horizontal="center" vertical="center"/>
      <x:protection locked="0"/>
    </x:xf>
    <x:xf numFmtId="0" fontId="14" fillId="9" borderId="69" xfId="0" applyFont="1" applyFill="1" applyBorder="1" applyAlignment="1">
      <x:alignment horizontal="center" vertical="center"/>
    </x:xf>
    <x:xf numFmtId="0" fontId="14" fillId="2" borderId="57" xfId="0" applyFont="1" applyFill="1" applyBorder="1" applyAlignment="1" applyProtection="1">
      <x:alignment horizontal="center" vertical="center"/>
      <x:protection locked="0"/>
    </x:xf>
    <x:xf numFmtId="0" fontId="14" fillId="2" borderId="87" xfId="0" applyFont="1" applyFill="1" applyBorder="1" applyAlignment="1" applyProtection="1">
      <x:alignment horizontal="center" vertical="center"/>
      <x:protection locked="0"/>
    </x:xf>
    <x:xf numFmtId="0" fontId="14" fillId="2" borderId="88" xfId="0" applyFont="1" applyFill="1" applyBorder="1" applyAlignment="1" applyProtection="1">
      <x:alignment horizontal="center" vertical="center"/>
      <x:protection locked="0"/>
    </x:xf>
    <x:xf numFmtId="0" fontId="11" fillId="0" borderId="74" xfId="0" applyFont="1" applyBorder="1" applyAlignment="1">
      <x:alignment horizontal="center" vertical="center" wrapText="1"/>
    </x:xf>
    <x:xf numFmtId="0" fontId="14" fillId="2" borderId="89" xfId="0" applyFont="1" applyFill="1" applyBorder="1" applyAlignment="1" applyProtection="1">
      <x:alignment horizontal="center" vertical="center"/>
      <x:protection locked="0"/>
    </x:xf>
    <x:xf numFmtId="0" fontId="14" fillId="2" borderId="90" xfId="0" applyFont="1" applyFill="1" applyBorder="1" applyAlignment="1" applyProtection="1">
      <x:alignment horizontal="center" vertical="center"/>
      <x:protection locked="0"/>
    </x:xf>
    <x:xf numFmtId="0" fontId="14" fillId="2" borderId="65" xfId="0" applyFont="1" applyFill="1" applyBorder="1" applyAlignment="1" applyProtection="1">
      <x:alignment horizontal="center" vertical="center"/>
      <x:protection locked="0"/>
    </x:xf>
    <x:xf numFmtId="0" fontId="14" fillId="2" borderId="71" xfId="0" applyFont="1" applyFill="1" applyBorder="1" applyAlignment="1" applyProtection="1">
      <x:alignment horizontal="center" vertical="center"/>
      <x:protection locked="0"/>
    </x:xf>
    <x:xf numFmtId="0" fontId="14" fillId="2" borderId="91" xfId="0" applyFont="1" applyFill="1" applyBorder="1" applyAlignment="1" applyProtection="1">
      <x:alignment horizontal="center" vertical="center"/>
      <x:protection locked="0"/>
    </x:xf>
    <x:xf numFmtId="0" fontId="14" fillId="2" borderId="78" xfId="0" applyFont="1" applyFill="1" applyBorder="1" applyAlignment="1" applyProtection="1">
      <x:alignment horizontal="center" vertical="center"/>
      <x:protection locked="0"/>
    </x:xf>
    <x:xf numFmtId="0" fontId="14" fillId="2" borderId="92" xfId="0" applyFont="1" applyFill="1" applyBorder="1" applyAlignment="1" applyProtection="1">
      <x:alignment horizontal="center" vertical="center"/>
      <x:protection locked="0"/>
    </x:xf>
    <x:xf numFmtId="0" fontId="14" fillId="2" borderId="93" xfId="0" applyFont="1" applyFill="1" applyBorder="1" applyAlignment="1" applyProtection="1">
      <x:alignment horizontal="center" vertical="center"/>
      <x:protection locked="0"/>
    </x:xf>
    <x:xf numFmtId="0" fontId="0" fillId="17" borderId="13" xfId="0" applyFont="1" applyFill="1" applyBorder="1" applyAlignment="1">
      <x:alignment horizontal="center" vertical="center" wrapText="1"/>
    </x:xf>
    <x:xf numFmtId="0" fontId="14" fillId="12" borderId="61" xfId="0" applyFont="1" applyFill="1" applyBorder="1" applyAlignment="1" applyProtection="1">
      <x:alignment horizontal="center" vertical="center"/>
      <x:protection locked="0"/>
    </x:xf>
    <x:xf numFmtId="0" fontId="14" fillId="12" borderId="69" xfId="0" applyFont="1" applyFill="1" applyBorder="1" applyAlignment="1" applyProtection="1">
      <x:alignment horizontal="center" vertical="center"/>
      <x:protection locked="0"/>
    </x:xf>
    <x:xf numFmtId="0" fontId="14" fillId="3" borderId="69" xfId="0" applyFont="1" applyFill="1" applyBorder="1" applyAlignment="1" applyProtection="1">
      <x:alignment horizontal="center" vertical="center"/>
      <x:protection locked="0"/>
    </x:xf>
    <x:xf numFmtId="0" fontId="14" fillId="12" borderId="67" xfId="0" applyFont="1" applyFill="1" applyBorder="1" applyAlignment="1" applyProtection="1">
      <x:alignment horizontal="center" vertical="center"/>
      <x:protection locked="0"/>
    </x:xf>
    <x:xf numFmtId="0" fontId="14" fillId="12" borderId="84" xfId="0" applyFont="1" applyFill="1" applyBorder="1" applyAlignment="1" applyProtection="1">
      <x:alignment horizontal="center" vertical="center"/>
      <x:protection locked="0"/>
    </x:xf>
    <x:xf numFmtId="0" fontId="14" fillId="12" borderId="73" xfId="0" applyFont="1" applyFill="1" applyBorder="1" applyAlignment="1" applyProtection="1">
      <x:alignment horizontal="center" vertical="center"/>
      <x:protection locked="0"/>
    </x:xf>
    <x:xf numFmtId="0" fontId="11" fillId="0" borderId="0" xfId="0" applyFont="1" applyProtection="1">
      <x:alignment vertical="center"/>
      <x:protection locked="0"/>
    </x:xf>
    <x:xf numFmtId="0" fontId="14" fillId="12" borderId="94" xfId="0" applyFont="1" applyFill="1" applyBorder="1" applyAlignment="1" applyProtection="1">
      <x:alignment horizontal="center" vertical="center"/>
      <x:protection locked="0"/>
    </x:xf>
    <x:xf numFmtId="0" fontId="14" fillId="0" borderId="45" xfId="0" applyFont="1" applyBorder="1" applyAlignment="1">
      <x:alignment horizontal="center" vertical="center" wrapText="1"/>
    </x:xf>
    <x:xf numFmtId="0" fontId="14" fillId="0" borderId="61" xfId="0" applyFont="1" applyBorder="1" applyAlignment="1">
      <x:alignment horizontal="center" vertical="center" wrapText="1"/>
    </x:xf>
    <x:xf numFmtId="0" fontId="14" fillId="0" borderId="69" xfId="0" applyFont="1" applyBorder="1" applyAlignment="1">
      <x:alignment horizontal="center" vertical="center" wrapText="1"/>
    </x:xf>
    <x:xf numFmtId="0" fontId="8" fillId="0" borderId="58" xfId="0" applyNumberFormat="1" applyFont="1" applyFill="1" applyBorder="1" applyAlignment="1">
      <x:alignment horizontal="center" vertical="center" wrapText="1"/>
    </x:xf>
    <x:xf numFmtId="0" fontId="8" fillId="0" borderId="13" xfId="0" applyNumberFormat="1" applyFont="1" applyFill="1" applyBorder="1" applyAlignment="1">
      <x:alignment horizontal="center" vertical="center" wrapText="1"/>
    </x:xf>
    <x:xf numFmtId="0" fontId="14" fillId="0" borderId="69" xfId="0" applyFont="1" applyFill="1" applyBorder="1" applyAlignment="1">
      <x:alignment horizontal="center" vertical="center" wrapText="1"/>
    </x:xf>
    <x:xf numFmtId="0" fontId="14" fillId="0" borderId="45" xfId="0" applyFont="1" applyFill="1" applyBorder="1" applyAlignment="1">
      <x:alignment horizontal="center" vertical="center" wrapText="1"/>
    </x:xf>
    <x:xf numFmtId="0" fontId="14" fillId="0" borderId="63" xfId="0" applyFont="1" applyFill="1" applyBorder="1" applyAlignment="1">
      <x:alignment horizontal="center" vertical="center" wrapText="1"/>
    </x:xf>
    <x:xf numFmtId="0" fontId="14" fillId="0" borderId="67" xfId="0" applyFont="1" applyFill="1" applyBorder="1" applyAlignment="1">
      <x:alignment horizontal="center" vertical="center" wrapText="1"/>
    </x:xf>
    <x:xf numFmtId="0" fontId="14" fillId="0" borderId="84" xfId="0" applyFont="1" applyFill="1" applyBorder="1" applyAlignment="1">
      <x:alignment horizontal="center" vertical="center" wrapText="1"/>
    </x:xf>
    <x:xf numFmtId="0" fontId="11" fillId="0" borderId="35" xfId="0" applyNumberFormat="1" applyFont="1" applyFill="1" applyBorder="1" applyAlignment="1">
      <x:alignment horizontal="center" vertical="center" wrapText="1"/>
    </x:xf>
    <x:xf numFmtId="0" fontId="11" fillId="0" borderId="25" xfId="0" applyNumberFormat="1" applyFont="1" applyFill="1" applyBorder="1" applyAlignment="1">
      <x:alignment horizontal="center" vertical="center" wrapText="1"/>
    </x:xf>
    <x:xf numFmtId="0" fontId="14" fillId="0" borderId="61" xfId="0" applyFont="1" applyFill="1" applyBorder="1" applyAlignment="1">
      <x:alignment horizontal="center" vertical="center" wrapText="1"/>
    </x:xf>
    <x:xf numFmtId="0" fontId="8" fillId="20" borderId="57" xfId="0" applyFont="1" applyFill="1" applyBorder="1" applyAlignment="1">
      <x:alignment horizontal="center" vertical="center" wrapText="1"/>
    </x:xf>
    <x:xf numFmtId="0" fontId="8" fillId="15" borderId="61" xfId="0" applyFont="1" applyFill="1" applyBorder="1" applyAlignment="1">
      <x:alignment horizontal="center" vertical="center" wrapText="1"/>
    </x:xf>
    <x:xf numFmtId="0" fontId="8" fillId="21" borderId="89" xfId="0" applyFont="1" applyFill="1" applyBorder="1" applyAlignment="1">
      <x:alignment horizontal="center" vertical="center" wrapText="1"/>
    </x:xf>
    <x:xf numFmtId="0" fontId="8" fillId="22" borderId="89" xfId="0" applyFont="1" applyFill="1" applyBorder="1" applyAlignment="1">
      <x:alignment horizontal="center" vertical="center" wrapText="1"/>
    </x:xf>
    <x:xf numFmtId="0" fontId="8" fillId="19" borderId="89" xfId="0" applyFont="1" applyFill="1" applyBorder="1" applyAlignment="1">
      <x:alignment horizontal="center" vertical="center" wrapText="1"/>
    </x:xf>
    <x:xf numFmtId="0" fontId="8" fillId="20" borderId="58" xfId="0" applyFont="1" applyFill="1" applyBorder="1" applyAlignment="1">
      <x:alignment horizontal="center" vertical="center" wrapText="1"/>
    </x:xf>
    <x:xf numFmtId="0" fontId="8" fillId="20" borderId="13" xfId="0" applyFont="1" applyFill="1" applyBorder="1" applyAlignment="1">
      <x:alignment horizontal="center" vertical="center" wrapText="1"/>
    </x:xf>
    <x:xf numFmtId="0" fontId="8" fillId="15" borderId="28" xfId="0" applyNumberFormat="1" applyFont="1" applyFill="1" applyBorder="1" applyAlignment="1">
      <x:alignment horizontal="center" vertical="center" wrapText="1"/>
    </x:xf>
    <x:xf numFmtId="0" fontId="8" fillId="15" borderId="30" xfId="0" applyNumberFormat="1" applyFont="1" applyFill="1" applyBorder="1" applyAlignment="1">
      <x:alignment horizontal="center" vertical="center" wrapText="1"/>
    </x:xf>
    <x:xf numFmtId="0" fontId="8" fillId="15" borderId="95" xfId="0" applyNumberFormat="1" applyFont="1" applyFill="1" applyBorder="1" applyAlignment="1">
      <x:alignment horizontal="center" vertical="center" wrapText="1"/>
    </x:xf>
    <x:xf numFmtId="0" fontId="8" fillId="21" borderId="30" xfId="0" applyFont="1" applyFill="1" applyBorder="1" applyAlignment="1">
      <x:alignment horizontal="center" vertical="center" wrapText="1"/>
    </x:xf>
    <x:xf numFmtId="0" fontId="8" fillId="22" borderId="96" xfId="0" applyFont="1" applyFill="1" applyBorder="1" applyAlignment="1">
      <x:alignment horizontal="center" vertical="center" wrapText="1"/>
    </x:xf>
    <x:xf numFmtId="0" fontId="8" fillId="22" borderId="30" xfId="0" applyFont="1" applyFill="1" applyBorder="1" applyAlignment="1">
      <x:alignment horizontal="center" vertical="center" wrapText="1"/>
    </x:xf>
    <x:xf numFmtId="0" fontId="8" fillId="19" borderId="96" xfId="0" applyFont="1" applyFill="1" applyBorder="1" applyAlignment="1">
      <x:alignment horizontal="center" vertical="center" wrapText="1"/>
    </x:xf>
    <x:xf numFmtId="0" fontId="8" fillId="19" borderId="30" xfId="0" applyFont="1" applyFill="1" applyBorder="1" applyAlignment="1">
      <x:alignment horizontal="center" vertical="center" wrapText="1"/>
    </x:xf>
    <x:xf numFmtId="0" fontId="8" fillId="19" borderId="95" xfId="0" applyFont="1" applyFill="1" applyBorder="1" applyAlignment="1">
      <x:alignment horizontal="center" vertical="center" wrapText="1"/>
    </x:xf>
    <x:xf numFmtId="0" fontId="8" fillId="20" borderId="35" xfId="0" applyFont="1" applyFill="1" applyBorder="1" applyAlignment="1">
      <x:alignment horizontal="center" vertical="center" wrapText="1"/>
    </x:xf>
    <x:xf numFmtId="0" fontId="8" fillId="20" borderId="25" xfId="0" applyFont="1" applyFill="1" applyBorder="1" applyAlignment="1">
      <x:alignment horizontal="center" vertical="center" wrapText="1"/>
    </x:xf>
    <x:xf numFmtId="0" fontId="8" fillId="21" borderId="95" xfId="0" applyFont="1" applyFill="1" applyBorder="1" applyAlignment="1">
      <x:alignment horizontal="center" vertical="center" wrapText="1"/>
    </x:xf>
    <x:xf numFmtId="0" fontId="8" fillId="22" borderId="95" xfId="0" applyFont="1" applyFill="1" applyBorder="1" applyAlignment="1">
      <x:alignment horizontal="center" vertical="center" wrapText="1"/>
    </x:xf>
    <x:xf numFmtId="0" fontId="8" fillId="19" borderId="33" xfId="0" applyFont="1" applyFill="1" applyBorder="1" applyAlignment="1">
      <x:alignment horizontal="center" vertical="center" wrapText="1"/>
    </x:xf>
    <x:xf numFmtId="0" fontId="14" fillId="23" borderId="45" xfId="0" applyFont="1" applyFill="1" applyBorder="1" applyAlignment="1">
      <x:alignment horizontal="center" vertical="center" wrapText="1"/>
    </x:xf>
    <x:xf numFmtId="0" fontId="14" fillId="23" borderId="61" xfId="0" applyFont="1" applyFill="1" applyBorder="1" applyAlignment="1">
      <x:alignment horizontal="center" vertical="center" wrapText="1"/>
    </x:xf>
    <x:xf numFmtId="0" fontId="14" fillId="23" borderId="69" xfId="0" applyFont="1" applyFill="1" applyBorder="1" applyAlignment="1">
      <x:alignment horizontal="center" vertical="center" wrapText="1"/>
    </x:xf>
    <x:xf numFmtId="0" fontId="8" fillId="0" borderId="97" xfId="0" applyNumberFormat="1" applyFont="1" applyFill="1" applyBorder="1" applyAlignment="1">
      <x:alignment horizontal="center" vertical="center" wrapText="1"/>
    </x:xf>
    <x:xf numFmtId="0" fontId="8" fillId="0" borderId="19" xfId="0" applyNumberFormat="1" applyFont="1" applyFill="1" applyBorder="1" applyAlignment="1">
      <x:alignment horizontal="center" vertical="center" wrapText="1"/>
    </x:xf>
    <x:xf numFmtId="0" fontId="14" fillId="23" borderId="63" xfId="0" applyFont="1" applyFill="1" applyBorder="1" applyAlignment="1">
      <x:alignment horizontal="center" vertical="center" wrapText="1"/>
    </x:xf>
    <x:xf numFmtId="0" fontId="14" fillId="23" borderId="67" xfId="0" applyFont="1" applyFill="1" applyBorder="1" applyAlignment="1">
      <x:alignment horizontal="center" vertical="center" wrapText="1"/>
    </x:xf>
    <x:xf numFmtId="0" fontId="14" fillId="23" borderId="84" xfId="0" applyFont="1" applyFill="1" applyBorder="1" applyAlignment="1">
      <x:alignment horizontal="center" vertical="center" wrapText="1"/>
    </x:xf>
    <x:xf numFmtId="0" fontId="8" fillId="0" borderId="57" xfId="0" applyFont="1" applyBorder="1" applyAlignment="1">
      <x:alignment horizontal="center" vertical="center" wrapText="1"/>
    </x:xf>
    <x:xf numFmtId="0" fontId="17" fillId="0" borderId="61" xfId="0" applyFont="1" applyBorder="1" applyAlignment="1">
      <x:alignment horizontal="center" vertical="center" wrapText="1"/>
    </x:xf>
    <x:xf numFmtId="0" fontId="17" fillId="0" borderId="89" xfId="0" applyFont="1" applyBorder="1" applyAlignment="1">
      <x:alignment horizontal="center" vertical="center" wrapText="1"/>
    </x:xf>
    <x:xf numFmtId="0" fontId="8" fillId="0" borderId="96" xfId="0" applyNumberFormat="1" applyFont="1" applyBorder="1" applyAlignment="1">
      <x:alignment horizontal="center" vertical="center" wrapText="1"/>
    </x:xf>
    <x:xf numFmtId="0" fontId="8" fillId="0" borderId="25" xfId="0" applyNumberFormat="1" applyFont="1" applyBorder="1" applyAlignment="1">
      <x:alignment horizontal="center" vertical="center" wrapText="1"/>
    </x:xf>
    <x:xf numFmtId="0" fontId="17" fillId="0" borderId="28" xfId="0" applyNumberFormat="1" applyFont="1" applyBorder="1" applyAlignment="1">
      <x:alignment horizontal="center" vertical="center" wrapText="1"/>
    </x:xf>
    <x:xf numFmtId="0" fontId="17" fillId="0" borderId="30" xfId="0" applyNumberFormat="1" applyFont="1" applyBorder="1" applyAlignment="1">
      <x:alignment horizontal="center" vertical="center" wrapText="1"/>
    </x:xf>
    <x:xf numFmtId="0" fontId="17" fillId="0" borderId="95" xfId="0" applyNumberFormat="1" applyFont="1" applyBorder="1" applyAlignment="1">
      <x:alignment horizontal="center" vertical="center" wrapText="1"/>
    </x:xf>
    <x:xf numFmtId="0" fontId="17" fillId="0" borderId="96" xfId="0" applyNumberFormat="1" applyFont="1" applyBorder="1" applyAlignment="1">
      <x:alignment horizontal="center" vertical="center" wrapText="1"/>
    </x:xf>
    <x:xf numFmtId="0" fontId="8" fillId="0" borderId="35" xfId="0" applyNumberFormat="1" applyFont="1" applyFill="1" applyBorder="1" applyAlignment="1">
      <x:alignment horizontal="center" vertical="center" wrapText="1"/>
    </x:xf>
    <x:xf numFmtId="0" fontId="8" fillId="0" borderId="25" xfId="0" applyNumberFormat="1" applyFont="1" applyFill="1" applyBorder="1" applyAlignment="1">
      <x:alignment horizontal="center" vertical="center" wrapText="1"/>
    </x:xf>
    <x:xf numFmtId="0" fontId="17" fillId="0" borderId="28" xfId="0" applyNumberFormat="1" applyFont="1" applyFill="1" applyBorder="1" applyAlignment="1">
      <x:alignment horizontal="center" vertical="center" wrapText="1"/>
    </x:xf>
    <x:xf numFmtId="0" fontId="17" fillId="0" borderId="30" xfId="0" applyNumberFormat="1" applyFont="1" applyFill="1" applyBorder="1" applyAlignment="1">
      <x:alignment horizontal="center" vertical="center" wrapText="1"/>
    </x:xf>
    <x:xf numFmtId="0" fontId="17" fillId="0" borderId="95" xfId="0" applyNumberFormat="1" applyFont="1" applyFill="1" applyBorder="1" applyAlignment="1">
      <x:alignment horizontal="center" vertical="center" wrapText="1"/>
    </x:xf>
    <x:xf numFmtId="0" fontId="17" fillId="0" borderId="33" xfId="0" applyNumberFormat="1" applyFont="1" applyFill="1" applyBorder="1" applyAlignment="1">
      <x:alignment horizontal="center" vertical="center" wrapText="1"/>
    </x:xf>
    <x:xf numFmtId="0" fontId="18" fillId="0" borderId="98" xfId="0" applyFont="1" applyBorder="1" applyAlignment="1">
      <x:alignment horizontal="center" vertical="center" wrapText="1"/>
    </x:xf>
    <x:xf numFmtId="0" fontId="18" fillId="0" borderId="99" xfId="0" applyFont="1" applyBorder="1" applyAlignment="1">
      <x:alignment horizontal="center" vertical="center" wrapText="1"/>
    </x:xf>
    <x:xf numFmtId="0" fontId="8" fillId="0" borderId="45" xfId="0" applyFont="1" applyBorder="1" applyAlignment="1">
      <x:alignment horizontal="center" vertical="center" wrapText="1"/>
    </x:xf>
    <x:xf numFmtId="0" fontId="18" fillId="0" borderId="100" xfId="0" applyNumberFormat="1" applyFont="1" applyBorder="1" applyAlignment="1">
      <x:alignment horizontal="center" vertical="center" wrapText="1"/>
    </x:xf>
    <x:xf numFmtId="0" fontId="18" fillId="0" borderId="15" xfId="0" applyNumberFormat="1" applyFont="1" applyBorder="1" applyAlignment="1">
      <x:alignment horizontal="center" vertical="center" wrapText="1"/>
    </x:xf>
    <x:xf numFmtId="0" fontId="8" fillId="0" borderId="13" xfId="0" applyNumberFormat="1" applyFont="1" applyBorder="1" applyAlignment="1">
      <x:alignment horizontal="center" vertical="center" wrapText="1"/>
    </x:xf>
    <x:xf numFmtId="0" fontId="8" fillId="0" borderId="66" xfId="0" applyNumberFormat="1" applyFont="1" applyBorder="1" applyAlignment="1">
      <x:alignment horizontal="center" vertical="center" wrapText="1"/>
    </x:xf>
    <x:xf numFmtId="0" fontId="8" fillId="13" borderId="13" xfId="0" applyNumberFormat="1" applyFont="1" applyFill="1" applyBorder="1" applyAlignment="1">
      <x:alignment horizontal="center" vertical="center" wrapText="1"/>
    </x:xf>
    <x:xf numFmtId="0" fontId="8" fillId="0" borderId="76" xfId="0" applyFont="1" applyBorder="1" applyAlignment="1">
      <x:alignment horizontal="center" vertical="center" wrapText="1"/>
    </x:xf>
    <x:xf numFmtId="0" fontId="8" fillId="0" borderId="101" xfId="0" applyFont="1" applyBorder="1" applyAlignment="1">
      <x:alignment horizontal="center" vertical="center" wrapText="1"/>
    </x:xf>
    <x:xf numFmtId="0" fontId="18" fillId="0" borderId="100" xfId="0" applyNumberFormat="1" applyFont="1" applyFill="1" applyBorder="1" applyAlignment="1">
      <x:alignment horizontal="center" vertical="center" wrapText="1"/>
    </x:xf>
    <x:xf numFmtId="0" fontId="18" fillId="0" borderId="15" xfId="0" applyNumberFormat="1" applyFont="1" applyFill="1" applyBorder="1" applyAlignment="1">
      <x:alignment horizontal="center" vertical="center" wrapText="1"/>
    </x:xf>
    <x:xf numFmtId="0" fontId="18" fillId="0" borderId="102" xfId="0" applyNumberFormat="1" applyFont="1" applyBorder="1" applyAlignment="1">
      <x:alignment horizontal="center" vertical="center" wrapText="1"/>
    </x:xf>
    <x:xf numFmtId="0" fontId="18" fillId="0" borderId="22" xfId="0" applyNumberFormat="1" applyFont="1" applyBorder="1" applyAlignment="1">
      <x:alignment horizontal="center" vertical="center" wrapText="1"/>
    </x:xf>
    <x:xf numFmtId="0" fontId="8" fillId="0" borderId="65" xfId="0" applyFont="1" applyBorder="1" applyAlignment="1">
      <x:alignment horizontal="center" vertical="center" wrapText="1"/>
    </x:xf>
    <x:xf numFmtId="0" fontId="8" fillId="0" borderId="103" xfId="0" applyFont="1" applyBorder="1" applyAlignment="1">
      <x:alignment horizontal="center" vertical="center" wrapText="1"/>
    </x:xf>
    <x:xf numFmtId="0" fontId="18" fillId="0" borderId="102" xfId="0" applyNumberFormat="1" applyFont="1" applyFill="1" applyBorder="1" applyAlignment="1">
      <x:alignment horizontal="center" vertical="center" wrapText="1"/>
    </x:xf>
    <x:xf numFmtId="0" fontId="18" fillId="0" borderId="22" xfId="0" applyNumberFormat="1" applyFont="1" applyFill="1" applyBorder="1" applyAlignment="1">
      <x:alignment horizontal="center" vertical="center" wrapText="1"/>
    </x:xf>
    <x:xf numFmtId="0" fontId="8" fillId="0" borderId="65" xfId="0" applyFont="1" applyFill="1" applyBorder="1" applyAlignment="1">
      <x:alignment horizontal="center" vertical="center" wrapText="1"/>
    </x:xf>
    <x:xf numFmtId="0" fontId="8" fillId="0" borderId="103" xfId="0" applyFont="1" applyFill="1" applyBorder="1" applyAlignment="1">
      <x:alignment horizontal="center" vertical="center" wrapText="1"/>
    </x:xf>
    <x:xf numFmtId="0" fontId="8" fillId="0" borderId="104" xfId="0" applyFont="1" applyBorder="1" applyAlignment="1">
      <x:alignment horizontal="center" vertical="center" wrapText="1"/>
    </x:xf>
    <x:xf numFmtId="10" fontId="8" fillId="0" borderId="45" xfId="0" applyNumberFormat="1" applyFont="1" applyBorder="1" applyAlignment="1">
      <x:alignment horizontal="center" vertical="center" wrapText="1"/>
    </x:xf>
    <x:xf numFmtId="0" fontId="18" fillId="0" borderId="105" xfId="0" applyNumberFormat="1" applyFont="1" applyFill="1" applyBorder="1" applyAlignment="1">
      <x:alignment horizontal="center" vertical="center" wrapText="1"/>
    </x:xf>
    <x:xf numFmtId="0" fontId="18" fillId="0" borderId="106" xfId="0" applyNumberFormat="1" applyFont="1" applyFill="1" applyBorder="1" applyAlignment="1">
      <x:alignment horizontal="center" vertical="center" wrapText="1"/>
    </x:xf>
    <x:xf numFmtId="0" fontId="8" fillId="0" borderId="41" xfId="0" applyNumberFormat="1" applyFont="1" applyBorder="1" applyAlignment="1">
      <x:alignment horizontal="center" vertical="center" wrapText="1"/>
    </x:xf>
    <x:xf numFmtId="0" fontId="8" fillId="13" borderId="41" xfId="0" applyNumberFormat="1" applyFont="1" applyFill="1" applyBorder="1" applyAlignment="1">
      <x:alignment horizontal="center" vertical="center" wrapText="1"/>
    </x:xf>
    <x:xf numFmtId="10" fontId="8" fillId="0" borderId="107" xfId="0" applyNumberFormat="1" applyFont="1" applyBorder="1" applyAlignment="1">
      <x:alignment horizontal="center" vertical="center" wrapText="1"/>
    </x:xf>
    <x:xf numFmtId="10" fontId="8" fillId="0" borderId="108" xfId="0" applyNumberFormat="1" applyFont="1" applyBorder="1" applyAlignment="1">
      <x:alignment horizontal="center" vertical="center" wrapText="1"/>
    </x:xf>
    <x:xf numFmtId="0" fontId="8" fillId="13" borderId="19" xfId="0" applyNumberFormat="1" applyFont="1" applyFill="1" applyBorder="1" applyAlignment="1">
      <x:alignment horizontal="center" vertical="center" wrapText="1"/>
    </x:xf>
    <x:xf numFmtId="10" fontId="8" fillId="0" borderId="109" xfId="0" applyNumberFormat="1" applyFont="1" applyFill="1" applyBorder="1" applyAlignment="1">
      <x:alignment horizontal="center" vertical="center" wrapText="1"/>
    </x:xf>
    <x:xf numFmtId="10" fontId="8" fillId="0" borderId="110" xfId="0" applyNumberFormat="1" applyFont="1" applyFill="1" applyBorder="1" applyAlignment="1">
      <x:alignment horizontal="center" vertical="center" wrapText="1"/>
    </x:xf>
    <x:xf numFmtId="0" fontId="13" fillId="0" borderId="3" xfId="0" applyNumberFormat="1" applyFont="1" applyFill="1" applyBorder="1" applyAlignment="1">
      <x:alignment horizontal="center" vertical="center" wrapText="1"/>
    </x:xf>
    <x:xf numFmtId="0" fontId="13" fillId="0" borderId="38" xfId="0" applyNumberFormat="1" applyFont="1" applyFill="1" applyBorder="1" applyAlignment="1">
      <x:alignment horizontal="center" vertical="center" wrapText="1"/>
    </x:xf>
    <x:xf numFmtId="0" fontId="14" fillId="9" borderId="13" xfId="0" applyFont="1" applyFill="1" applyBorder="1" applyAlignment="1">
      <x:alignment horizontal="center" vertical="center"/>
    </x:xf>
    <x:xf numFmtId="0" fontId="14" fillId="9" borderId="19" xfId="0" applyFont="1" applyFill="1" applyBorder="1" applyAlignment="1">
      <x:alignment horizontal="center" vertical="center" wrapText="1"/>
    </x:xf>
    <x:xf numFmtId="0" fontId="19" fillId="12" borderId="0" xfId="0" applyFont="1" applyFill="1" applyBorder="1" applyAlignment="1">
      <x:alignment horizontal="center" vertical="center"/>
    </x:xf>
    <x:xf numFmtId="0" fontId="19" fillId="12" borderId="60" xfId="0" applyFont="1" applyFill="1" applyBorder="1" applyAlignment="1">
      <x:alignment horizontal="center" vertical="center"/>
    </x:xf>
    <x:xf numFmtId="0" fontId="14" fillId="9" borderId="23" xfId="0" applyFont="1" applyFill="1" applyBorder="1" applyAlignment="1">
      <x:alignment horizontal="center" vertical="center" wrapText="1"/>
    </x:xf>
    <x:xf numFmtId="0" fontId="14" fillId="9" borderId="109" xfId="0" applyFont="1" applyFill="1" applyBorder="1" applyAlignment="1">
      <x:alignment horizontal="center" vertical="center" wrapText="1"/>
    </x:xf>
    <x:xf numFmtId="0" fontId="19" fillId="2" borderId="67" xfId="0" applyFont="1" applyFill="1" applyBorder="1" applyAlignment="1" applyProtection="1">
      <x:alignment horizontal="center" vertical="center"/>
      <x:protection locked="0"/>
    </x:xf>
    <x:xf numFmtId="0" fontId="19" fillId="2" borderId="45" xfId="0" applyFont="1" applyFill="1" applyBorder="1" applyAlignment="1" applyProtection="1">
      <x:alignment horizontal="center" vertical="center"/>
      <x:protection locked="0"/>
    </x:xf>
    <x:xf numFmtId="0" fontId="19" fillId="2" borderId="13" xfId="0" applyFont="1" applyFill="1" applyBorder="1" applyAlignment="1" applyProtection="1">
      <x:alignment horizontal="center" vertical="center"/>
      <x:protection locked="0"/>
    </x:xf>
    <x:xf numFmtId="0" fontId="20" fillId="0" borderId="0" xfId="0" applyFont="1" applyFill="1" applyAlignment="1">
      <x:alignment vertical="center"/>
    </x:xf>
    <x:xf numFmtId="0" fontId="14" fillId="9" borderId="111" xfId="0" applyFont="1" applyFill="1" applyBorder="1" applyAlignment="1">
      <x:alignment horizontal="center" vertical="center" wrapText="1"/>
    </x:xf>
    <x:xf numFmtId="0" fontId="14" fillId="9" borderId="112" xfId="0" applyFont="1" applyFill="1" applyBorder="1" applyAlignment="1">
      <x:alignment horizontal="center" vertical="center" wrapText="1"/>
    </x:xf>
    <x:xf numFmtId="0" fontId="14" fillId="2" borderId="66" xfId="0" applyFont="1" applyFill="1" applyBorder="1" applyAlignment="1" applyProtection="1">
      <x:alignment horizontal="center" vertical="center"/>
      <x:protection locked="0"/>
    </x:xf>
    <x:xf numFmtId="0" fontId="19" fillId="0" borderId="0" xfId="0" applyFont="1" applyFill="1" applyBorder="1" applyAlignment="1">
      <x:alignment horizontal="center" vertical="center"/>
    </x:xf>
    <x:xf numFmtId="0" fontId="19" fillId="2" borderId="86" xfId="0" applyFont="1" applyFill="1" applyBorder="1" applyAlignment="1" applyProtection="1">
      <x:alignment horizontal="center" vertical="center"/>
      <x:protection locked="0"/>
    </x:xf>
    <x:xf numFmtId="0" fontId="14" fillId="2" borderId="25" xfId="0" applyFont="1" applyFill="1" applyBorder="1" applyAlignment="1" applyProtection="1">
      <x:alignment horizontal="center" vertical="center"/>
      <x:protection locked="0"/>
    </x:xf>
    <x:xf numFmtId="0" fontId="14" fillId="2" borderId="113" xfId="0" applyFont="1" applyFill="1" applyBorder="1" applyAlignment="1" applyProtection="1">
      <x:alignment horizontal="center" vertical="center"/>
      <x:protection locked="0"/>
    </x:xf>
    <x:xf numFmtId="0" fontId="14" fillId="9" borderId="27" xfId="0" applyFont="1" applyFill="1" applyBorder="1" applyAlignment="1">
      <x:alignment horizontal="center" vertical="center"/>
    </x:xf>
    <x:xf numFmtId="0" fontId="14" fillId="9" borderId="30" xfId="0" applyFont="1" applyFill="1" applyBorder="1" applyAlignment="1">
      <x:alignment horizontal="center" vertical="center" wrapText="1"/>
    </x:xf>
    <x:xf numFmtId="0" fontId="19" fillId="2" borderId="69" xfId="0" applyFont="1" applyFill="1" applyBorder="1" applyAlignment="1" applyProtection="1">
      <x:alignment horizontal="center" vertical="center"/>
      <x:protection locked="0"/>
    </x:xf>
    <x:xf numFmtId="0" fontId="14" fillId="9" borderId="114" xfId="0" applyFont="1" applyFill="1" applyBorder="1" applyAlignment="1">
      <x:alignment horizontal="center" vertical="center" wrapText="1"/>
    </x:xf>
    <x:xf numFmtId="0" fontId="14" fillId="9" borderId="73" xfId="0" applyFont="1" applyFill="1" applyBorder="1" applyAlignment="1">
      <x:alignment horizontal="center" vertical="center" wrapText="1"/>
    </x:xf>
    <x:xf numFmtId="0" fontId="14" fillId="2" borderId="115" xfId="0" applyFont="1" applyFill="1" applyBorder="1" applyAlignment="1" applyProtection="1">
      <x:alignment horizontal="center" vertical="center"/>
      <x:protection locked="0"/>
    </x:xf>
    <x:xf numFmtId="0" fontId="14" fillId="2" borderId="30" xfId="0" applyFont="1" applyFill="1" applyBorder="1" applyAlignment="1" applyProtection="1">
      <x:alignment horizontal="center" vertical="center"/>
      <x:protection locked="0"/>
    </x:xf>
    <x:xf numFmtId="0" fontId="14" fillId="9" borderId="25" xfId="0" applyFont="1" applyFill="1" applyBorder="1" applyAlignment="1">
      <x:alignment horizontal="center" vertical="center" wrapText="1"/>
    </x:xf>
    <x:xf numFmtId="0" fontId="19" fillId="2" borderId="73" xfId="0" applyFont="1" applyFill="1" applyBorder="1" applyAlignment="1" applyProtection="1">
      <x:alignment horizontal="center" vertical="center"/>
      <x:protection locked="0"/>
    </x:xf>
    <x:xf numFmtId="0" fontId="14" fillId="2" borderId="116" xfId="0" applyFont="1" applyFill="1" applyBorder="1" applyAlignment="1" applyProtection="1">
      <x:alignment horizontal="center" vertical="center"/>
      <x:protection locked="0"/>
    </x:xf>
    <x:xf numFmtId="0" fontId="14" fillId="2" borderId="21" xfId="0" applyFont="1" applyFill="1" applyBorder="1" applyAlignment="1" applyProtection="1">
      <x:alignment horizontal="center" vertical="center"/>
      <x:protection locked="0"/>
    </x:xf>
    <x:xf numFmtId="0" fontId="14" fillId="2" borderId="101" xfId="0" applyFont="1" applyFill="1" applyBorder="1" applyAlignment="1" applyProtection="1">
      <x:alignment horizontal="center" vertical="center"/>
      <x:protection locked="0"/>
    </x:xf>
    <x:xf numFmtId="0" fontId="14" fillId="2" borderId="67" xfId="0" applyFont="1" applyFill="1" applyBorder="1" applyAlignment="1" applyProtection="1">
      <x:alignment horizontal="center" vertical="center" wrapText="1"/>
      <x:protection locked="0"/>
    </x:xf>
    <x:xf numFmtId="0" fontId="14" fillId="9" borderId="92" xfId="0" applyFont="1" applyFill="1" applyBorder="1" applyAlignment="1">
      <x:alignment horizontal="center" vertical="center"/>
    </x:xf>
    <x:xf numFmtId="0" fontId="14" fillId="24" borderId="45" xfId="0" applyFont="1" applyFill="1" applyBorder="1" applyAlignment="1">
      <x:alignment horizontal="center" vertical="center"/>
    </x:xf>
    <x:xf numFmtId="0" fontId="14" fillId="2" borderId="19" xfId="0" applyFont="1" applyFill="1" applyBorder="1" applyAlignment="1" applyProtection="1">
      <x:alignment horizontal="center" vertical="center"/>
      <x:protection locked="0"/>
    </x:xf>
    <x:xf numFmtId="0" fontId="11" fillId="2" borderId="0" xfId="0" applyFont="1" applyFill="1" applyAlignment="1">
      <x:alignment horizontal="center" vertical="center"/>
    </x:xf>
    <x:xf numFmtId="0" fontId="19" fillId="2" borderId="76" xfId="0" applyFont="1" applyFill="1" applyBorder="1" applyAlignment="1" applyProtection="1">
      <x:alignment horizontal="center" vertical="center"/>
      <x:protection locked="0"/>
    </x:xf>
    <x:xf numFmtId="0" fontId="19" fillId="2" borderId="66" xfId="0" applyFont="1" applyFill="1" applyBorder="1" applyAlignment="1" applyProtection="1">
      <x:alignment horizontal="center" vertical="center"/>
      <x:protection locked="0"/>
    </x:xf>
    <x:xf numFmtId="0" fontId="14" fillId="4" borderId="73" xfId="0" applyFont="1" applyFill="1" applyBorder="1" applyAlignment="1" applyProtection="1">
      <x:alignment horizontal="center" vertical="center"/>
      <x:protection locked="0"/>
    </x:xf>
    <x:xf numFmtId="0" fontId="19" fillId="2" borderId="101" xfId="0" applyFont="1" applyFill="1" applyBorder="1" applyAlignment="1" applyProtection="1">
      <x:alignment horizontal="center" vertical="center"/>
      <x:protection locked="0"/>
    </x:xf>
    <x:xf numFmtId="0" fontId="14" fillId="4" borderId="67" xfId="0" applyFont="1" applyFill="1" applyBorder="1" applyAlignment="1" applyProtection="1">
      <x:alignment horizontal="center" vertical="center"/>
      <x:protection locked="0"/>
    </x:xf>
    <x:xf numFmtId="0" fontId="14" fillId="4" borderId="63" xfId="0" applyFont="1" applyFill="1" applyBorder="1" applyAlignment="1" applyProtection="1">
      <x:alignment horizontal="center" vertical="center"/>
      <x:protection locked="0"/>
    </x:xf>
    <x:xf numFmtId="0" fontId="19" fillId="0" borderId="67" xfId="0" applyFont="1" applyFill="1" applyBorder="1" applyAlignment="1" applyProtection="1">
      <x:alignment horizontal="center" vertical="center"/>
      <x:protection locked="0"/>
    </x:xf>
    <x:xf numFmtId="0" fontId="19" fillId="0" borderId="101" xfId="0" applyFont="1" applyFill="1" applyBorder="1" applyAlignment="1" applyProtection="1">
      <x:alignment horizontal="center" vertical="center"/>
      <x:protection locked="0"/>
    </x:xf>
    <x:xf numFmtId="0" fontId="19" fillId="8" borderId="73" xfId="0" applyFont="1" applyFill="1" applyBorder="1" applyAlignment="1" applyProtection="1">
      <x:alignment horizontal="center" vertical="center"/>
      <x:protection locked="0"/>
    </x:xf>
    <x:xf numFmtId="0" fontId="19" fillId="8" borderId="67" xfId="0" applyFont="1" applyFill="1" applyBorder="1" applyAlignment="1" applyProtection="1">
      <x:alignment horizontal="center" vertical="center"/>
      <x:protection locked="0"/>
    </x:xf>
    <x:xf numFmtId="0" fontId="19" fillId="8" borderId="63" xfId="0" applyFont="1" applyFill="1" applyBorder="1" applyAlignment="1" applyProtection="1">
      <x:alignment horizontal="center" vertical="center"/>
      <x:protection locked="0"/>
    </x:xf>
    <x:xf numFmtId="0" fontId="19" fillId="8" borderId="13" xfId="0" applyFont="1" applyFill="1" applyBorder="1" applyAlignment="1" applyProtection="1">
      <x:alignment horizontal="center" vertical="center"/>
      <x:protection locked="0"/>
    </x:xf>
    <x:xf numFmtId="0" fontId="19" fillId="8" borderId="117" xfId="0" applyFont="1" applyFill="1" applyBorder="1" applyAlignment="1" applyProtection="1">
      <x:alignment horizontal="center" vertical="center"/>
      <x:protection locked="0"/>
    </x:xf>
    <x:xf numFmtId="0" fontId="19" fillId="0" borderId="63" xfId="0" applyFont="1" applyFill="1" applyBorder="1" applyAlignment="1" applyProtection="1">
      <x:alignment horizontal="center" vertical="center"/>
      <x:protection locked="0"/>
    </x:xf>
    <x:xf numFmtId="0" fontId="11" fillId="0" borderId="96" xfId="0" applyNumberFormat="1" applyFont="1" applyBorder="1" applyAlignment="1">
      <x:alignment horizontal="center" vertical="center" wrapText="1"/>
    </x:xf>
    <x:xf numFmtId="0" fontId="11" fillId="0" borderId="25" xfId="0" applyNumberFormat="1" applyFont="1" applyBorder="1" applyAlignment="1">
      <x:alignment horizontal="center" vertical="center" wrapText="1"/>
    </x:xf>
    <x:xf numFmtId="0" fontId="8" fillId="20" borderId="96" xfId="0" applyFont="1" applyFill="1" applyBorder="1" applyAlignment="1">
      <x:alignment horizontal="center" vertical="center" wrapText="1"/>
    </x:xf>
    <x:xf numFmtId="0" fontId="8" fillId="15" borderId="25" xfId="0" applyNumberFormat="1" applyFont="1" applyFill="1" applyBorder="1" applyAlignment="1">
      <x:alignment horizontal="center" vertical="center" wrapText="1"/>
    </x:xf>
    <x:xf numFmtId="0" fontId="8" fillId="13" borderId="30" xfId="0" applyFont="1" applyFill="1" applyBorder="1" applyAlignment="1">
      <x:alignment horizontal="center" vertical="center" wrapText="1"/>
    </x:xf>
    <x:xf numFmtId="0" fontId="8" fillId="19" borderId="118" xfId="0" applyFont="1" applyFill="1" applyBorder="1" applyAlignment="1">
      <x:alignment horizontal="center" vertical="center" wrapText="1"/>
    </x:xf>
    <x:xf numFmtId="0" fontId="17" fillId="0" borderId="25" xfId="0" applyNumberFormat="1" applyFont="1" applyBorder="1" applyAlignment="1">
      <x:alignment horizontal="center" vertical="center" wrapText="1"/>
    </x:xf>
    <x:xf numFmtId="0" fontId="18" fillId="0" borderId="36" xfId="0" applyNumberFormat="1" applyFont="1" applyFill="1" applyBorder="1" applyAlignment="1">
      <x:alignment horizontal="center" vertical="center" wrapText="1"/>
    </x:xf>
    <x:xf numFmtId="0" fontId="8" fillId="0" borderId="119" xfId="0" applyFont="1" applyBorder="1" applyAlignment="1">
      <x:alignment horizontal="center" vertical="center" wrapText="1"/>
    </x:xf>
    <x:xf numFmtId="0" fontId="18" fillId="0" borderId="9" xfId="0" applyNumberFormat="1" applyFont="1" applyFill="1" applyBorder="1" applyAlignment="1">
      <x:alignment horizontal="center" vertical="center" wrapText="1"/>
    </x:xf>
    <x:xf numFmtId="0" fontId="8" fillId="0" borderId="120" xfId="0" applyFont="1" applyFill="1" applyBorder="1" applyAlignment="1">
      <x:alignment horizontal="center" vertical="center" wrapText="1"/>
    </x:xf>
    <x:xf numFmtId="0" fontId="18" fillId="0" borderId="121" xfId="0" applyNumberFormat="1" applyFont="1" applyFill="1" applyBorder="1" applyAlignment="1">
      <x:alignment horizontal="center" vertical="center" wrapText="1"/>
    </x:xf>
    <x:xf numFmtId="0" fontId="8" fillId="0" borderId="41" xfId="0" applyNumberFormat="1" applyFont="1" applyFill="1" applyBorder="1" applyAlignment="1">
      <x:alignment horizontal="center" vertical="center" wrapText="1"/>
    </x:xf>
    <x:xf numFmtId="10" fontId="8" fillId="0" borderId="107" xfId="0" applyNumberFormat="1" applyFont="1" applyFill="1" applyBorder="1" applyAlignment="1">
      <x:alignment horizontal="center" vertical="center" wrapText="1"/>
    </x:xf>
    <x:xf numFmtId="10" fontId="8" fillId="0" borderId="122" xfId="0" applyNumberFormat="1" applyFont="1" applyFill="1" applyBorder="1" applyAlignment="1">
      <x:alignment horizontal="center" vertical="center" wrapText="1"/>
    </x:xf>
    <x:xf numFmtId="0" fontId="13" fillId="12" borderId="54" xfId="0" applyNumberFormat="1" applyFont="1" applyFill="1" applyBorder="1" applyAlignment="1">
      <x:alignment horizontal="center" vertical="center" wrapText="1"/>
    </x:xf>
    <x:xf numFmtId="0" fontId="13" fillId="12" borderId="2" xfId="0" applyNumberFormat="1" applyFont="1" applyFill="1" applyBorder="1" applyAlignment="1">
      <x:alignment horizontal="center" vertical="center" wrapText="1"/>
    </x:xf>
    <x:xf numFmtId="0" fontId="13" fillId="12" borderId="55" xfId="0" applyNumberFormat="1" applyFont="1" applyFill="1" applyBorder="1" applyAlignment="1">
      <x:alignment horizontal="center" vertical="center" wrapText="1"/>
    </x:xf>
    <x:xf numFmtId="0" fontId="13" fillId="12" borderId="59" xfId="0" applyNumberFormat="1" applyFont="1" applyFill="1" applyBorder="1" applyAlignment="1">
      <x:alignment horizontal="center" vertical="center" wrapText="1"/>
    </x:xf>
    <x:xf numFmtId="0" fontId="13" fillId="12" borderId="0" xfId="0" applyNumberFormat="1" applyFont="1" applyFill="1" applyAlignment="1">
      <x:alignment horizontal="center" vertical="center" wrapText="1"/>
    </x:xf>
    <x:xf numFmtId="0" fontId="13" fillId="12" borderId="60" xfId="0" applyNumberFormat="1" applyFont="1" applyFill="1" applyBorder="1" applyAlignment="1">
      <x:alignment horizontal="center" vertical="center" wrapText="1"/>
    </x:xf>
    <x:xf numFmtId="0" fontId="13" fillId="12" borderId="0" xfId="0" applyNumberFormat="1" applyFont="1" applyFill="1" applyBorder="1" applyAlignment="1">
      <x:alignment horizontal="center" vertical="center" wrapText="1"/>
    </x:xf>
    <x:xf numFmtId="0" fontId="14" fillId="2" borderId="123" xfId="0" applyFont="1" applyFill="1" applyBorder="1" applyAlignment="1" applyProtection="1">
      <x:alignment horizontal="center" vertical="center"/>
      <x:protection locked="0"/>
    </x:xf>
    <x:xf numFmtId="0" fontId="14" fillId="9" borderId="124" xfId="0" applyFont="1" applyFill="1" applyBorder="1" applyAlignment="1">
      <x:alignment horizontal="center" vertical="center" wrapText="1"/>
    </x:xf>
    <x:xf numFmtId="0" fontId="14" fillId="4" borderId="13" xfId="0" applyFont="1" applyFill="1" applyBorder="1" applyAlignment="1" applyProtection="1">
      <x:alignment horizontal="center" vertical="center"/>
      <x:protection locked="0"/>
    </x:xf>
    <x:xf numFmtId="0" fontId="14" fillId="12" borderId="0" xfId="0" applyFont="1" applyFill="1" applyBorder="1" applyAlignment="1">
      <x:alignment horizontal="center" vertical="center" wrapText="1"/>
    </x:xf>
    <x:xf numFmtId="0" fontId="14" fillId="9" borderId="110" xfId="0" applyFont="1" applyFill="1" applyBorder="1" applyAlignment="1">
      <x:alignment horizontal="center" vertical="center" wrapText="1"/>
    </x:xf>
    <x:xf numFmtId="0" fontId="14" fillId="3" borderId="88" xfId="0" applyFont="1" applyFill="1" applyBorder="1" applyAlignment="1" applyProtection="1">
      <x:alignment horizontal="center" vertical="center"/>
      <x:protection locked="0"/>
    </x:xf>
    <x:xf numFmtId="0" fontId="14" fillId="12" borderId="26" xfId="0" applyFont="1" applyFill="1" applyBorder="1" applyAlignment="1" applyProtection="1">
      <x:alignment horizontal="center" vertical="center"/>
      <x:protection locked="0"/>
    </x:xf>
    <x:xf numFmtId="0" fontId="14" fillId="12" borderId="25" xfId="0" applyFont="1" applyFill="1" applyBorder="1" applyAlignment="1" applyProtection="1">
      <x:alignment horizontal="center" vertical="center"/>
      <x:protection locked="0"/>
    </x:xf>
    <x:xf numFmtId="0" fontId="14" fillId="9" borderId="120" xfId="0" applyFont="1" applyFill="1" applyBorder="1" applyAlignment="1">
      <x:alignment horizontal="center" vertical="center" wrapText="1"/>
    </x:xf>
    <x:xf numFmtId="0" fontId="14" fillId="9" borderId="125" xfId="0" applyFont="1" applyFill="1" applyBorder="1" applyAlignment="1" applyProtection="1">
      <x:alignment horizontal="center" vertical="center" wrapText="1"/>
      <x:protection locked="0"/>
    </x:xf>
    <x:xf numFmtId="0" fontId="14" fillId="9" borderId="103" xfId="0" applyFont="1" applyFill="1" applyBorder="1" applyAlignment="1">
      <x:alignment horizontal="center" vertical="center" wrapText="1"/>
    </x:xf>
    <x:xf numFmtId="0" fontId="14" fillId="2" borderId="117" xfId="0" applyFont="1" applyFill="1" applyBorder="1" applyAlignment="1" applyProtection="1">
      <x:alignment horizontal="center" vertical="center"/>
      <x:protection locked="0"/>
    </x:xf>
    <x:xf numFmtId="0" fontId="19" fillId="2" borderId="47" xfId="0" applyFont="1" applyFill="1" applyBorder="1" applyAlignment="1" applyProtection="1">
      <x:alignment horizontal="center" vertical="center"/>
      <x:protection locked="0"/>
    </x:xf>
    <x:xf numFmtId="0" fontId="14" fillId="2" borderId="45" xfId="0" applyFont="1" applyFill="1" applyBorder="1" applyAlignment="1">
      <x:alignment horizontal="center" vertical="center"/>
    </x:xf>
    <x:xf numFmtId="0" fontId="19" fillId="2" borderId="92" xfId="0" applyFont="1" applyFill="1" applyBorder="1" applyAlignment="1" applyProtection="1">
      <x:alignment horizontal="center" vertical="center"/>
      <x:protection locked="0"/>
    </x:xf>
    <x:xf numFmtId="0" fontId="14" fillId="2" borderId="126" xfId="0" applyFont="1" applyFill="1" applyBorder="1" applyAlignment="1" applyProtection="1">
      <x:alignment horizontal="center" vertical="center"/>
      <x:protection locked="0"/>
    </x:xf>
    <x:xf numFmtId="0" fontId="14" fillId="2" borderId="127" xfId="0" applyFont="1" applyFill="1" applyBorder="1" applyAlignment="1" applyProtection="1">
      <x:alignment horizontal="center" vertical="center"/>
      <x:protection locked="0"/>
    </x:xf>
    <x:xf numFmtId="0" fontId="14" fillId="2" borderId="85" xfId="0" applyFont="1" applyFill="1" applyBorder="1" applyAlignment="1" applyProtection="1">
      <x:alignment horizontal="center" vertical="center"/>
      <x:protection locked="0"/>
    </x:xf>
    <x:xf numFmtId="0" fontId="14" fillId="2" borderId="128" xfId="0" applyFont="1" applyFill="1" applyBorder="1" applyAlignment="1" applyProtection="1">
      <x:alignment horizontal="center" vertical="center"/>
      <x:protection locked="0"/>
    </x:xf>
    <x:xf numFmtId="0" fontId="11" fillId="0" borderId="96" xfId="0" applyNumberFormat="1" applyFont="1" applyFill="1" applyBorder="1" applyAlignment="1">
      <x:alignment horizontal="center" vertical="center" wrapText="1"/>
    </x:xf>
    <x:xf numFmtId="0" fontId="8" fillId="0" borderId="96" xfId="0" applyNumberFormat="1" applyFont="1" applyFill="1" applyBorder="1" applyAlignment="1">
      <x:alignment horizontal="center" vertical="center" wrapText="1"/>
    </x:xf>
    <x:xf numFmtId="0" fontId="17" fillId="0" borderId="25" xfId="0" applyNumberFormat="1" applyFont="1" applyFill="1" applyBorder="1" applyAlignment="1">
      <x:alignment horizontal="center" vertical="center" wrapText="1"/>
    </x:xf>
    <x:xf numFmtId="10" fontId="8" fillId="0" borderId="108" xfId="0" applyNumberFormat="1" applyFont="1" applyFill="1" applyBorder="1" applyAlignment="1">
      <x:alignment horizontal="center" vertical="center" wrapText="1"/>
    </x:xf>
    <x:xf numFmtId="0" fontId="8" fillId="14" borderId="129" xfId="0" applyNumberFormat="1" applyFont="1" applyFill="1" applyBorder="1" applyAlignment="1">
      <x:alignment horizontal="center" vertical="center" wrapText="1"/>
    </x:xf>
    <x:xf numFmtId="0" fontId="8" fillId="14" borderId="130" xfId="0" applyNumberFormat="1" applyFont="1" applyFill="1" applyBorder="1" applyAlignment="1">
      <x:alignment horizontal="center" vertical="center" wrapText="1"/>
    </x:xf>
    <x:xf numFmtId="0" fontId="11" fillId="0" borderId="84" xfId="0" applyFont="1" applyBorder="1" applyAlignment="1">
      <x:alignment horizontal="center" vertical="center" wrapText="1"/>
    </x:xf>
    <x:xf numFmtId="0" fontId="14" fillId="3" borderId="13" xfId="0" applyFont="1" applyFill="1" applyBorder="1" applyAlignment="1" applyProtection="1">
      <x:alignment horizontal="center" vertical="center"/>
      <x:protection locked="0"/>
    </x:xf>
    <x:xf numFmtId="0" fontId="14" fillId="3" borderId="66" xfId="0" applyFont="1" applyFill="1" applyBorder="1" applyAlignment="1" applyProtection="1">
      <x:alignment horizontal="center" vertical="center"/>
      <x:protection locked="0"/>
    </x:xf>
    <x:xf numFmtId="0" fontId="14" fillId="3" borderId="57" xfId="0" applyFont="1" applyFill="1" applyBorder="1" applyAlignment="1" applyProtection="1">
      <x:alignment horizontal="center" vertical="center"/>
      <x:protection locked="0"/>
    </x:xf>
    <x:xf numFmtId="0" fontId="14" fillId="2" borderId="26" xfId="0" applyFont="1" applyFill="1" applyBorder="1" applyAlignment="1" applyProtection="1">
      <x:alignment horizontal="center" vertical="center"/>
      <x:protection locked="0"/>
    </x:xf>
    <x:xf numFmtId="0" fontId="14" fillId="12" borderId="101" xfId="0" applyFont="1" applyFill="1" applyBorder="1" applyAlignment="1" applyProtection="1">
      <x:alignment horizontal="center" vertical="center"/>
      <x:protection locked="0"/>
    </x:xf>
    <x:xf numFmtId="0" fontId="14" fillId="9" borderId="15" xfId="0" applyFont="1" applyFill="1" applyBorder="1" applyAlignment="1">
      <x:alignment horizontal="center" vertical="center" wrapText="1"/>
    </x:xf>
    <x:xf numFmtId="0" fontId="11" fillId="2" borderId="0" xfId="0" applyFont="1" applyFill="1">
      <x:alignment vertical="center"/>
    </x:xf>
    <x:xf numFmtId="0" fontId="14" fillId="2" borderId="131" xfId="0" applyFont="1" applyFill="1" applyBorder="1" applyAlignment="1" applyProtection="1">
      <x:alignment horizontal="center" vertical="center"/>
      <x:protection locked="0"/>
    </x:xf>
    <x:xf numFmtId="0" fontId="14" fillId="2" borderId="34" xfId="0" applyFont="1" applyFill="1" applyBorder="1" applyAlignment="1" applyProtection="1">
      <x:alignment horizontal="center" vertical="center"/>
      <x:protection locked="0"/>
    </x:xf>
    <x:xf numFmtId="0" fontId="11" fillId="0" borderId="132" xfId="0" applyFont="1" applyBorder="1" applyAlignment="1">
      <x:alignment horizontal="center" vertical="center" wrapText="1"/>
    </x:xf>
    <x:xf numFmtId="0" fontId="14" fillId="12" borderId="85" xfId="0" applyFont="1" applyFill="1" applyBorder="1" applyAlignment="1" applyProtection="1">
      <x:alignment horizontal="center" vertical="center"/>
      <x:protection locked="0"/>
    </x:xf>
    <x:xf numFmtId="0" fontId="11" fillId="2" borderId="45" xfId="0" applyFont="1" applyFill="1" applyBorder="1" applyAlignment="1" applyProtection="1">
      <x:alignment horizontal="center" vertical="center"/>
      <x:protection locked="0"/>
    </x:xf>
    <x:xf numFmtId="0" fontId="14" fillId="12" borderId="76" xfId="0" applyFont="1" applyFill="1" applyBorder="1" applyAlignment="1" applyProtection="1">
      <x:alignment horizontal="center" vertical="center"/>
      <x:protection locked="0"/>
    </x:xf>
    <x:xf numFmtId="0" fontId="14" fillId="12" borderId="82" xfId="0" applyFont="1" applyFill="1" applyBorder="1" applyAlignment="1" applyProtection="1">
      <x:alignment horizontal="center" vertical="center"/>
      <x:protection locked="0"/>
    </x:xf>
    <x:xf numFmtId="0" fontId="18" fillId="0" borderId="133" xfId="0" applyNumberFormat="1" applyFont="1" applyFill="1" applyBorder="1" applyAlignment="1">
      <x:alignment horizontal="center" vertical="center" wrapText="1"/>
    </x:xf>
    <x:xf numFmtId="0" fontId="18" fillId="0" borderId="134" xfId="0" applyNumberFormat="1" applyFont="1" applyFill="1" applyBorder="1" applyAlignment="1">
      <x:alignment horizontal="center" vertical="center" wrapText="1"/>
    </x:xf>
    <x:xf numFmtId="0" fontId="8" fillId="0" borderId="135" xfId="0" applyNumberFormat="1" applyFont="1" applyFill="1" applyBorder="1" applyAlignment="1">
      <x:alignment horizontal="center" vertical="center" wrapText="1"/>
    </x:xf>
    <x:xf numFmtId="0" fontId="8" fillId="13" borderId="135" xfId="0" applyNumberFormat="1" applyFont="1" applyFill="1" applyBorder="1" applyAlignment="1">
      <x:alignment horizontal="center" vertical="center" wrapText="1"/>
    </x:xf>
    <x:xf numFmtId="10" fontId="8" fillId="0" borderId="136" xfId="0" applyNumberFormat="1" applyFont="1" applyFill="1" applyBorder="1" applyAlignment="1">
      <x:alignment horizontal="center" vertical="center" wrapText="1"/>
    </x:xf>
    <x:xf numFmtId="10" fontId="8" fillId="0" borderId="137" xfId="0" applyNumberFormat="1" applyFont="1" applyFill="1" applyBorder="1" applyAlignment="1">
      <x:alignment horizontal="center" vertical="center" wrapText="1"/>
    </x:xf>
    <x:xf numFmtId="0" fontId="14" fillId="0" borderId="13" xfId="0" applyFont="1" applyFill="1" applyBorder="1" applyAlignment="1" applyProtection="1">
      <x:alignment horizontal="center" vertical="center"/>
      <x:protection locked="0"/>
    </x:xf>
    <x:xf numFmtId="0" fontId="14" fillId="12" borderId="65" xfId="0" applyFont="1" applyFill="1" applyBorder="1" applyAlignment="1" applyProtection="1">
      <x:alignment horizontal="center" vertical="center"/>
      <x:protection locked="0"/>
    </x:xf>
    <x:xf numFmtId="0" fontId="14" fillId="9" borderId="76" xfId="0" applyFont="1" applyFill="1" applyBorder="1" applyAlignment="1" applyProtection="1">
      <x:alignment horizontal="center" vertical="center" wrapText="1"/>
      <x:protection locked="0"/>
    </x:xf>
    <x:xf numFmtId="0" fontId="14" fillId="0" borderId="66" xfId="0" applyFont="1" applyFill="1" applyBorder="1" applyAlignment="1" applyProtection="1">
      <x:alignment horizontal="center" vertical="center"/>
      <x:protection locked="0"/>
    </x:xf>
    <x:xf numFmtId="0" fontId="14" fillId="12" borderId="19" xfId="0" applyFont="1" applyFill="1" applyBorder="1" applyAlignment="1" applyProtection="1">
      <x:alignment horizontal="center" vertical="center"/>
      <x:protection locked="0"/>
    </x:xf>
    <x:xf numFmtId="0" fontId="11" fillId="0" borderId="0" xfId="0" applyFont="1" applyAlignment="1">
      <x:alignment vertical="center"/>
    </x:xf>
    <x:xf numFmtId="0" fontId="11" fillId="2" borderId="45" xfId="0" applyFont="1" applyFill="1" applyBorder="1" applyProtection="1">
      <x:alignment vertical="center"/>
      <x:protection locked="0"/>
    </x:xf>
    <x:xf numFmtId="0" fontId="14" fillId="3" borderId="67" xfId="0" applyFont="1" applyFill="1" applyBorder="1" applyAlignment="1" applyProtection="1">
      <x:alignment horizontal="center" vertical="center"/>
      <x:protection locked="0"/>
    </x:xf>
    <x:xf numFmtId="0" fontId="14" fillId="9" borderId="21" xfId="0" applyFont="1" applyFill="1" applyBorder="1" applyAlignment="1">
      <x:alignment horizontal="center" vertical="center"/>
    </x:xf>
    <x:xf numFmtId="0" fontId="14" fillId="0" borderId="73" xfId="0" applyFont="1" applyFill="1" applyBorder="1" applyAlignment="1" applyProtection="1">
      <x:alignment horizontal="center" vertical="center"/>
      <x:protection locked="0"/>
    </x:xf>
    <x:xf numFmtId="0" fontId="14" fillId="12" borderId="111" xfId="0" applyFont="1" applyFill="1" applyBorder="1" applyAlignment="1" applyProtection="1">
      <x:alignment horizontal="center" vertical="center"/>
      <x:protection locked="0"/>
    </x:xf>
    <x:xf numFmtId="0" fontId="14" fillId="0" borderId="76" xfId="0" applyFont="1" applyFill="1" applyBorder="1" applyAlignment="1" applyProtection="1">
      <x:alignment horizontal="center" vertical="center"/>
      <x:protection locked="0"/>
    </x:xf>
    <x:xf numFmtId="0" fontId="14" fillId="3" borderId="73" xfId="0" applyFont="1" applyFill="1" applyBorder="1" applyAlignment="1" applyProtection="1">
      <x:alignment horizontal="center" vertical="center"/>
      <x:protection locked="0"/>
    </x:xf>
    <x:xf numFmtId="0" fontId="14" fillId="2" borderId="138" xfId="0" applyFont="1" applyFill="1" applyBorder="1" applyAlignment="1" applyProtection="1">
      <x:alignment horizontal="center" vertical="center"/>
      <x:protection locked="0"/>
    </x:xf>
    <x:xf numFmtId="0" fontId="14" fillId="0" borderId="67" xfId="0" applyFont="1" applyFill="1" applyBorder="1" applyAlignment="1" applyProtection="1">
      <x:alignment horizontal="center" vertical="center"/>
      <x:protection locked="0"/>
    </x:xf>
    <x:xf numFmtId="0" fontId="14" fillId="12" borderId="57" xfId="0" applyFont="1" applyFill="1" applyBorder="1" applyAlignment="1" applyProtection="1">
      <x:alignment horizontal="center" vertical="center"/>
      <x:protection locked="0"/>
    </x:xf>
    <x:xf numFmtId="0" fontId="14" fillId="12" borderId="58" xfId="0" applyFont="1" applyFill="1" applyBorder="1" applyAlignment="1" applyProtection="1">
      <x:alignment horizontal="center" vertical="center"/>
      <x:protection locked="0"/>
    </x:xf>
    <x:xf numFmtId="0" fontId="14" fillId="2" borderId="73" xfId="0" applyNumberFormat="1" applyFont="1" applyFill="1" applyBorder="1" applyAlignment="1" applyProtection="1">
      <x:alignment horizontal="center" vertical="center" wrapText="1"/>
      <x:protection locked="0"/>
    </x:xf>
    <x:xf numFmtId="0" fontId="14" fillId="4" borderId="76" xfId="0" applyFont="1" applyFill="1" applyBorder="1" applyAlignment="1" applyProtection="1">
      <x:alignment horizontal="center" vertical="center"/>
      <x:protection locked="0"/>
    </x:xf>
    <x:xf numFmtId="0" fontId="14" fillId="2" borderId="49" xfId="0" applyFont="1" applyFill="1" applyBorder="1" applyAlignment="1" applyProtection="1">
      <x:alignment horizontal="center" vertical="center"/>
      <x:protection locked="0"/>
    </x:xf>
    <x:xf numFmtId="0" fontId="14" fillId="0" borderId="63" xfId="0" applyFont="1" applyFill="1" applyBorder="1" applyAlignment="1" applyProtection="1">
      <x:alignment horizontal="center" vertical="center"/>
      <x:protection locked="0"/>
    </x:xf>
    <x:xf numFmtId="10" fontId="16" fillId="0" borderId="0" xfId="0" applyNumberFormat="1" applyFont="1" applyAlignment="1">
      <x:alignment vertical="center"/>
    </x:xf>
    <x:xf numFmtId="0" fontId="8" fillId="0" borderId="86" xfId="0" applyFont="1" applyBorder="1" applyAlignment="1">
      <x:alignment horizontal="center" vertical="center" wrapText="1"/>
    </x:xf>
    <x:xf numFmtId="0" fontId="8" fillId="0" borderId="139" xfId="0" applyFont="1" applyBorder="1" applyAlignment="1">
      <x:alignment horizontal="center" vertical="center" wrapText="1"/>
    </x:xf>
    <x:xf numFmtId="0" fontId="14" fillId="12" borderId="38" xfId="0" applyFont="1" applyFill="1" applyBorder="1" applyAlignment="1">
      <x:alignment horizontal="center" vertical="center"/>
    </x:xf>
    <x:xf numFmtId="0" fontId="14" fillId="9" borderId="140" xfId="0" applyFont="1" applyFill="1" applyBorder="1" applyAlignment="1">
      <x:alignment horizontal="center" vertical="center" wrapText="1"/>
    </x:xf>
    <x:xf numFmtId="0" fontId="14" fillId="4" borderId="117" xfId="0" applyFont="1" applyFill="1" applyBorder="1" applyAlignment="1" applyProtection="1">
      <x:alignment horizontal="center" vertical="center"/>
      <x:protection locked="0"/>
    </x:xf>
    <x:xf numFmtId="0" fontId="14" fillId="2" borderId="33" xfId="0" applyFont="1" applyFill="1" applyBorder="1" applyAlignment="1" applyProtection="1">
      <x:alignment horizontal="center" vertical="center"/>
      <x:protection locked="0"/>
    </x:xf>
    <x:xf numFmtId="0" fontId="14" fillId="12" borderId="72" xfId="0" applyFont="1" applyFill="1" applyBorder="1" applyAlignment="1" applyProtection="1">
      <x:alignment horizontal="center" vertical="center"/>
      <x:protection locked="0"/>
    </x:xf>
    <x:xf numFmtId="0" fontId="14" fillId="12" borderId="88" xfId="0" applyFont="1" applyFill="1" applyBorder="1" applyAlignment="1" applyProtection="1">
      <x:alignment horizontal="center" vertical="center"/>
      <x:protection locked="0"/>
    </x:xf>
    <x:xf numFmtId="0" fontId="14" fillId="0" borderId="101" xfId="0" applyFont="1" applyFill="1" applyBorder="1" applyAlignment="1" applyProtection="1">
      <x:alignment horizontal="center" vertical="center"/>
      <x:protection locked="0"/>
    </x:xf>
    <x:xf numFmtId="0" fontId="14" fillId="12" borderId="95" xfId="0" applyFont="1" applyFill="1" applyBorder="1" applyAlignment="1" applyProtection="1">
      <x:alignment horizontal="center" vertical="center"/>
      <x:protection locked="0"/>
    </x:xf>
    <x:xf numFmtId="0" fontId="14" fillId="12" borderId="30" xfId="0" applyFont="1" applyFill="1" applyBorder="1" applyAlignment="1" applyProtection="1">
      <x:alignment horizontal="center" vertical="center"/>
      <x:protection locked="0"/>
    </x:xf>
    <x:xf numFmtId="0" fontId="14" fillId="12" borderId="47" xfId="0" applyFont="1" applyFill="1" applyBorder="1" applyAlignment="1" applyProtection="1">
      <x:alignment horizontal="center" vertical="center"/>
      <x:protection locked="0"/>
    </x:xf>
    <x:xf numFmtId="0" fontId="14" fillId="12" borderId="123" xfId="0" applyFont="1" applyFill="1" applyBorder="1" applyAlignment="1" applyProtection="1">
      <x:alignment horizontal="center" vertical="center"/>
      <x:protection locked="0"/>
    </x:xf>
    <x:xf numFmtId="0" fontId="14" fillId="3" borderId="19" xfId="0" applyFont="1" applyFill="1" applyBorder="1" applyAlignment="1" applyProtection="1">
      <x:alignment horizontal="center" vertical="center"/>
      <x:protection locked="0"/>
    </x:xf>
    <x:xf numFmtId="0" fontId="14" fillId="9" borderId="141" xfId="0" applyFont="1" applyFill="1" applyBorder="1" applyAlignment="1">
      <x:alignment horizontal="center" vertical="center" wrapText="1"/>
    </x:xf>
    <x:xf numFmtId="0" fontId="14" fillId="2" borderId="58" xfId="0" applyFont="1" applyFill="1" applyBorder="1" applyAlignment="1" applyProtection="1">
      <x:alignment horizontal="center" vertical="center"/>
      <x:protection locked="0"/>
    </x:xf>
    <x:xf numFmtId="0" fontId="14" fillId="2" borderId="142" xfId="0" applyFont="1" applyFill="1" applyBorder="1" applyAlignment="1" applyProtection="1">
      <x:alignment horizontal="center" vertical="center"/>
      <x:protection locked="0"/>
    </x:xf>
    <x:xf numFmtId="0" fontId="11" fillId="0" borderId="45" xfId="0" applyFont="1" applyBorder="1" applyProtection="1">
      <x:alignment vertical="center"/>
      <x:protection locked="0"/>
    </x:xf>
    <x:xf numFmtId="0" fontId="14" fillId="2" borderId="139" xfId="0" applyFont="1" applyFill="1" applyBorder="1" applyAlignment="1" applyProtection="1">
      <x:alignment horizontal="center" vertical="center"/>
      <x:protection locked="0"/>
    </x:xf>
    <x:xf numFmtId="0" fontId="14" fillId="2" borderId="132" xfId="0" applyFont="1" applyFill="1" applyBorder="1" applyAlignment="1" applyProtection="1">
      <x:alignment horizontal="center" vertical="center"/>
      <x:protection locked="0"/>
    </x:xf>
    <x:xf numFmtId="0" fontId="14" fillId="3" borderId="76" xfId="0" applyFont="1" applyFill="1" applyBorder="1" applyAlignment="1" applyProtection="1">
      <x:alignment horizontal="center" vertical="center"/>
      <x:protection locked="0"/>
    </x:xf>
    <x:xf numFmtId="0" fontId="14" fillId="2" borderId="23" xfId="0" applyFont="1" applyFill="1" applyBorder="1" applyAlignment="1" applyProtection="1">
      <x:alignment horizontal="center" vertical="center"/>
      <x:protection locked="0"/>
    </x:xf>
    <x:xf numFmtId="0" fontId="14" fillId="2" borderId="72" xfId="0" applyFont="1" applyFill="1" applyBorder="1" applyAlignment="1" applyProtection="1">
      <x:alignment horizontal="center" vertical="center"/>
      <x:protection locked="0"/>
    </x:xf>
    <x:xf numFmtId="0" fontId="11" fillId="0" borderId="19" xfId="0" applyFont="1" applyBorder="1" applyAlignment="1">
      <x:alignment horizontal="center" vertical="center"/>
    </x:xf>
    <x:xf numFmtId="10" fontId="11" fillId="0" borderId="13" xfId="0" applyNumberFormat="1" applyFont="1" applyBorder="1" applyAlignment="1">
      <x:alignment horizontal="center" vertical="center"/>
    </x:xf>
    <x:xf numFmtId="0" fontId="11" fillId="0" borderId="13" xfId="0" applyFont="1" applyBorder="1">
      <x:alignment vertical="center"/>
    </x:xf>
    <x:xf numFmtId="0" fontId="11" fillId="0" borderId="143" xfId="0" applyFont="1" applyBorder="1" applyAlignment="1">
      <x:alignment horizontal="center" vertical="center"/>
    </x:xf>
    <x:xf numFmtId="0" fontId="14" fillId="12" borderId="83" xfId="0" applyFont="1" applyFill="1" applyBorder="1" applyAlignment="1" applyProtection="1">
      <x:alignment horizontal="center" vertical="center"/>
      <x:protection locked="0"/>
    </x:xf>
    <x:xf numFmtId="0" fontId="14" fillId="12" borderId="132" xfId="0" applyFont="1" applyFill="1" applyBorder="1" applyAlignment="1" applyProtection="1">
      <x:alignment horizontal="center" vertical="center"/>
      <x:protection locked="0"/>
    </x:xf>
    <x:xf numFmtId="0" fontId="11" fillId="0" borderId="34" xfId="0" applyFont="1" applyBorder="1" applyAlignment="1">
      <x:alignment horizontal="center" vertical="center"/>
    </x:xf>
    <x:xf numFmtId="0" fontId="17" fillId="0" borderId="96" xfId="0" applyNumberFormat="1" applyFont="1" applyFill="1" applyBorder="1" applyAlignment="1">
      <x:alignment horizontal="center" vertical="center" wrapText="1"/>
    </x:xf>
    <x:xf numFmtId="0" fontId="11" fillId="2" borderId="61" xfId="0" applyFont="1" applyFill="1" applyBorder="1" applyAlignment="1" applyProtection="1">
      <x:alignment horizontal="center" vertical="center"/>
      <x:protection locked="0"/>
    </x:xf>
    <x:xf numFmtId="0" fontId="11" fillId="0" borderId="0" xfId="0" applyNumberFormat="1" applyFont="1" applyFill="1" applyBorder="1" applyAlignment="1">
      <x:alignment horizontal="center" vertical="center" wrapText="1"/>
    </x:xf>
    <x:xf numFmtId="0" fontId="11" fillId="12" borderId="61" xfId="0" applyFont="1" applyFill="1" applyBorder="1" applyProtection="1">
      <x:alignment vertical="center"/>
      <x:protection locked="0"/>
    </x:xf>
    <x:xf numFmtId="0" fontId="11" fillId="0" borderId="35" xfId="0" applyNumberFormat="1" applyFont="1" applyBorder="1" applyAlignment="1">
      <x:alignment horizontal="center" vertical="center" wrapText="1"/>
    </x:xf>
    <x:xf numFmtId="0" fontId="14" fillId="0" borderId="57" xfId="0" applyFont="1" applyFill="1" applyBorder="1" applyAlignment="1">
      <x:alignment horizontal="center" vertical="center" wrapText="1"/>
    </x:xf>
    <x:xf numFmtId="0" fontId="8" fillId="21" borderId="35" xfId="0" applyFont="1" applyFill="1" applyBorder="1" applyAlignment="1">
      <x:alignment horizontal="center" vertical="center" wrapText="1"/>
    </x:xf>
    <x:xf numFmtId="0" fontId="8" fillId="0" borderId="35" xfId="0" applyNumberFormat="1" applyFont="1" applyBorder="1" applyAlignment="1">
      <x:alignment horizontal="center" vertical="center" wrapText="1"/>
    </x:xf>
    <x:xf numFmtId="0" fontId="17" fillId="0" borderId="33" xfId="0" applyNumberFormat="1" applyFont="1" applyBorder="1" applyAlignment="1">
      <x:alignment horizontal="center" vertical="center" wrapText="1"/>
    </x:xf>
    <x:xf numFmtId="0" fontId="18" fillId="0" borderId="36" xfId="0" applyNumberFormat="1" applyFont="1" applyBorder="1" applyAlignment="1">
      <x:alignment horizontal="center" vertical="center" wrapText="1"/>
    </x:xf>
    <x:xf numFmtId="0" fontId="18" fillId="0" borderId="9" xfId="0" applyNumberFormat="1" applyFont="1" applyBorder="1" applyAlignment="1">
      <x:alignment horizontal="center" vertical="center" wrapText="1"/>
    </x:xf>
    <x:xf numFmtId="0" fontId="8" fillId="0" borderId="120" xfId="0" applyFont="1" applyBorder="1" applyAlignment="1">
      <x:alignment horizontal="center" vertical="center" wrapText="1"/>
    </x:xf>
    <x:xf numFmtId="10" fontId="8" fillId="0" borderId="122" xfId="0" applyNumberFormat="1" applyFont="1" applyBorder="1" applyAlignment="1">
      <x:alignment horizontal="center" vertical="center" wrapText="1"/>
    </x:xf>
    <x:xf numFmtId="0" fontId="13" fillId="12" borderId="2" xfId="0" applyFont="1" applyFill="1" applyBorder="1" applyAlignment="1">
      <x:alignment horizontal="center" vertical="center"/>
    </x:xf>
    <x:xf numFmtId="0" fontId="13" fillId="12" borderId="55" xfId="0" applyFont="1" applyFill="1" applyBorder="1" applyAlignment="1">
      <x:alignment horizontal="center" vertical="center"/>
    </x:xf>
    <x:xf numFmtId="0" fontId="13" fillId="12" borderId="0" xfId="0" applyFont="1" applyFill="1" applyAlignment="1">
      <x:alignment horizontal="center" vertical="center"/>
    </x:xf>
    <x:xf numFmtId="0" fontId="13" fillId="12" borderId="60" xfId="0" applyFont="1" applyFill="1" applyBorder="1" applyAlignment="1">
      <x:alignment horizontal="center" vertical="center"/>
    </x:xf>
    <x:xf numFmtId="0" fontId="14" fillId="9" borderId="28" xfId="0" applyFont="1" applyFill="1" applyBorder="1" applyAlignment="1">
      <x:alignment horizontal="center" vertical="center" wrapText="1"/>
    </x:xf>
    <x:xf numFmtId="0" fontId="8" fillId="0" borderId="0" xfId="0" applyFont="1" applyFill="1" applyBorder="1" applyAlignment="1">
      <x:alignment horizontal="center" vertical="center" wrapText="1"/>
    </x:xf>
    <x:xf numFmtId="0" fontId="14" fillId="9" borderId="131" xfId="0" applyFont="1" applyFill="1" applyBorder="1" applyAlignment="1">
      <x:alignment horizontal="center" vertical="center" wrapText="1"/>
    </x:xf>
    <x:xf numFmtId="0" fontId="11" fillId="0" borderId="58" xfId="0" applyNumberFormat="1" applyFont="1" applyBorder="1" applyAlignment="1">
      <x:alignment horizontal="center" vertical="center" wrapText="1"/>
    </x:xf>
    <x:xf numFmtId="0" fontId="11" fillId="0" borderId="13" xfId="0" applyNumberFormat="1" applyFont="1" applyBorder="1" applyAlignment="1">
      <x:alignment horizontal="center" vertical="center" wrapText="1"/>
    </x:xf>
    <x:xf numFmtId="0" fontId="14" fillId="0" borderId="45" xfId="0" applyFont="1" applyFill="1" applyBorder="1" applyAlignment="1" applyProtection="1">
      <x:alignment horizontal="center" vertical="center"/>
      <x:protection locked="0"/>
    </x:xf>
    <x:xf numFmtId="0" fontId="14" fillId="3" borderId="84" xfId="0" applyFont="1" applyFill="1" applyBorder="1" applyAlignment="1" applyProtection="1">
      <x:alignment horizontal="center" vertical="center"/>
      <x:protection locked="0"/>
    </x:xf>
    <x:xf numFmtId="0" fontId="14" fillId="3" borderId="26" xfId="0" applyFont="1" applyFill="1" applyBorder="1" applyAlignment="1" applyProtection="1">
      <x:alignment horizontal="center" vertical="center"/>
      <x:protection locked="0"/>
    </x:xf>
    <x:xf numFmtId="0" fontId="14" fillId="0" borderId="111" xfId="0" applyFont="1" applyFill="1" applyBorder="1" applyAlignment="1" applyProtection="1">
      <x:alignment horizontal="center" vertical="center"/>
      <x:protection locked="0"/>
    </x:xf>
    <x:xf numFmtId="0" fontId="8" fillId="0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Alignment="1">
      <x:alignment horizontal="center" vertical="center" wrapText="1"/>
    </x:xf>
    <x:xf numFmtId="0" fontId="14" fillId="12" borderId="117" xfId="0" applyFont="1" applyFill="1" applyBorder="1" applyAlignment="1" applyProtection="1">
      <x:alignment horizontal="center" vertical="center"/>
      <x:protection locked="0"/>
    </x:xf>
    <x:xf numFmtId="0" fontId="13" fillId="0" borderId="144" xfId="0" applyNumberFormat="1" applyFont="1" applyFill="1" applyBorder="1" applyAlignment="1">
      <x:alignment horizontal="center" vertical="center" wrapText="1"/>
    </x:xf>
    <x:xf numFmtId="0" fontId="13" fillId="0" borderId="145" xfId="0" applyNumberFormat="1" applyFont="1" applyFill="1" applyBorder="1" applyAlignment="1">
      <x:alignment horizontal="center" vertical="center" wrapText="1"/>
    </x:xf>
    <x:xf numFmtId="0" fontId="14" fillId="0" borderId="0" xfId="0" applyFont="1" applyFill="1" applyAlignment="1">
      <x:alignment horizontal="center" vertical="center"/>
    </x:xf>
    <x:xf numFmtId="0" fontId="8" fillId="0" borderId="0" xfId="0" applyNumberFormat="1" applyFont="1" applyAlignment="1">
      <x:alignment horizontal="center" vertical="center" wrapText="1"/>
    </x:xf>
    <x:xf numFmtId="10" fontId="8" fillId="0" borderId="0" xfId="0" applyNumberFormat="1" applyFont="1" applyAlignment="1">
      <x:alignment horizontal="center" vertical="center" wrapText="1"/>
    </x:xf>
    <x:xf numFmtId="0" fontId="21" fillId="0" borderId="0" xfId="0" applyFont="1" applyAlignment="1">
      <x:alignment horizontal="center" vertical="center"/>
    </x:xf>
    <x:xf numFmtId="0" fontId="14" fillId="9" borderId="69" xfId="0" applyFont="1" applyFill="1" applyBorder="1" applyAlignment="1">
      <x:alignment horizontal="center" vertical="center" wrapText="1"/>
    </x:xf>
    <x:xf numFmtId="0" fontId="14" fillId="12" borderId="15" xfId="0" applyFont="1" applyFill="1" applyBorder="1" applyAlignment="1" applyProtection="1">
      <x:alignment horizontal="center" vertical="center"/>
      <x:protection locked="0"/>
    </x:xf>
    <x:xf numFmtId="0" fontId="8" fillId="19" borderId="146" xfId="0" applyFont="1" applyFill="1" applyBorder="1" applyAlignment="1">
      <x:alignment horizontal="center" vertical="center" wrapText="1"/>
    </x:xf>
    <x:xf numFmtId="0" fontId="8" fillId="19" borderId="147" xfId="0" applyFont="1" applyFill="1" applyBorder="1" applyAlignment="1">
      <x:alignment horizontal="center" vertical="center" wrapText="1"/>
    </x:xf>
    <x:xf numFmtId="0" fontId="8" fillId="19" borderId="148" xfId="0" applyFont="1" applyFill="1" applyBorder="1" applyAlignment="1">
      <x:alignment horizontal="center" vertical="center" wrapText="1"/>
    </x:xf>
    <x:xf numFmtId="0" fontId="14" fillId="23" borderId="92" xfId="0" applyFont="1" applyFill="1" applyBorder="1" applyAlignment="1">
      <x:alignment horizontal="center" vertical="center" wrapText="1"/>
    </x:xf>
    <x:xf numFmtId="0" fontId="14" fillId="23" borderId="149" xfId="0" applyFont="1" applyFill="1" applyBorder="1" applyAlignment="1">
      <x:alignment horizontal="center" vertical="center" wrapText="1"/>
    </x:xf>
    <x:xf numFmtId="0" fontId="17" fillId="0" borderId="61" xfId="0" applyFont="1" applyFill="1" applyBorder="1" applyAlignment="1">
      <x:alignment horizontal="center" vertical="center" wrapText="1"/>
    </x:xf>
    <x:xf numFmtId="0" fontId="11" fillId="0" borderId="0" xfId="0" applyNumberFormat="1" applyFont="1" applyFill="1" applyAlignment="1">
      <x:alignment horizontal="center" vertical="center" wrapText="1"/>
    </x:xf>
    <x:xf numFmtId="0" fontId="14" fillId="4" borderId="25" xfId="0" applyFont="1" applyFill="1" applyBorder="1" applyAlignment="1" applyProtection="1">
      <x:alignment horizontal="center" vertical="center"/>
      <x:protection locked="0"/>
    </x:xf>
    <x:xf numFmtId="0" fontId="14" fillId="3" borderId="25" xfId="0" applyFont="1" applyFill="1" applyBorder="1" applyAlignment="1" applyProtection="1">
      <x:alignment horizontal="center" vertical="center"/>
      <x:protection locked="0"/>
    </x:xf>
    <x:xf numFmtId="0" fontId="14" fillId="3" borderId="61" xfId="0" applyFont="1" applyFill="1" applyBorder="1" applyAlignment="1" applyProtection="1">
      <x:alignment horizontal="center" vertical="center"/>
      <x:protection locked="0"/>
    </x:xf>
    <x:xf numFmtId="0" fontId="14" fillId="3" borderId="91" xfId="0" applyFont="1" applyFill="1" applyBorder="1" applyAlignment="1" applyProtection="1">
      <x:alignment horizontal="center" vertical="center"/>
      <x:protection locked="0"/>
    </x:xf>
    <x:xf numFmtId="0" fontId="14" fillId="12" borderId="91" xfId="0" applyFont="1" applyFill="1" applyBorder="1" applyAlignment="1" applyProtection="1">
      <x:alignment horizontal="center" vertical="center"/>
      <x:protection locked="0"/>
    </x:xf>
    <x:xf numFmtId="0" fontId="8" fillId="0" borderId="76" xfId="0" applyFont="1" applyFill="1" applyBorder="1" applyAlignment="1">
      <x:alignment horizontal="center" vertical="center" wrapText="1"/>
    </x:xf>
    <x:xf numFmtId="0" fontId="8" fillId="0" borderId="101" xfId="0" applyFont="1" applyFill="1" applyBorder="1" applyAlignment="1">
      <x:alignment horizontal="center" vertical="center" wrapText="1"/>
    </x:xf>
    <x:xf numFmtId="0" fontId="12" fillId="55" borderId="0" xfId="0" applyNumberFormat="1" applyFont="1" applyFill="1" applyBorder="1" applyAlignment="1">
      <x:alignment horizontal="center" vertical="center"/>
    </x:xf>
    <x:xf numFmtId="0" fontId="42" fillId="55" borderId="0" xfId="0" applyNumberFormat="1" applyFont="1" applyFill="1" applyBorder="1" applyAlignment="1">
      <x:alignment horizontal="center" vertical="center"/>
    </x:xf>
    <x:xf numFmtId="0" fontId="13" fillId="55" borderId="3" xfId="0" applyNumberFormat="1" applyFont="1" applyFill="1" applyBorder="1" applyAlignment="1">
      <x:alignment horizontal="center" vertical="center" wrapText="1"/>
    </x:xf>
    <x:xf numFmtId="0" fontId="42" fillId="55" borderId="3" xfId="0" applyNumberFormat="1" applyFont="1" applyFill="1" applyBorder="1" applyAlignment="1">
      <x:alignment horizontal="center" vertical="center" wrapText="1"/>
    </x:xf>
    <x:xf numFmtId="0" fontId="13" fillId="55" borderId="54" xfId="0" applyNumberFormat="1" applyFont="1" applyFill="1" applyBorder="1" applyAlignment="1">
      <x:alignment horizontal="center" vertical="center" wrapText="1"/>
    </x:xf>
    <x:xf numFmtId="0" fontId="13" fillId="55" borderId="2" xfId="0" applyNumberFormat="1" applyFont="1" applyFill="1" applyBorder="1" applyAlignment="1">
      <x:alignment horizontal="center" vertical="center" wrapText="1"/>
    </x:xf>
    <x:xf numFmtId="0" fontId="13" fillId="55" borderId="55" xfId="0" applyNumberFormat="1" applyFont="1" applyFill="1" applyBorder="1" applyAlignment="1">
      <x:alignment horizontal="center" vertical="center" wrapText="1"/>
    </x:xf>
    <x:xf numFmtId="0" fontId="13" fillId="55" borderId="59" xfId="0" applyNumberFormat="1" applyFont="1" applyFill="1" applyBorder="1" applyAlignment="1">
      <x:alignment horizontal="center" vertical="center" wrapText="1"/>
    </x:xf>
    <x:xf numFmtId="0" fontId="13" fillId="55" borderId="0" xfId="0" applyNumberFormat="1" applyFont="1" applyFill="1" applyBorder="1" applyAlignment="1">
      <x:alignment horizontal="center" vertical="center" wrapText="1"/>
    </x:xf>
    <x:xf numFmtId="0" fontId="13" fillId="55" borderId="60" xfId="0" applyNumberFormat="1" applyFont="1" applyFill="1" applyBorder="1" applyAlignment="1">
      <x:alignment horizontal="center" vertical="center" wrapText="1"/>
    </x:xf>
    <x:xf numFmtId="0" fontId="42" fillId="55" borderId="54" xfId="0" applyNumberFormat="1" applyFont="1" applyFill="1" applyBorder="1" applyAlignment="1">
      <x:alignment horizontal="center" vertical="center" wrapText="1"/>
    </x:xf>
    <x:xf numFmtId="0" fontId="42" fillId="55" borderId="2" xfId="0" applyNumberFormat="1" applyFont="1" applyFill="1" applyBorder="1" applyAlignment="1">
      <x:alignment horizontal="center" vertical="center" wrapText="1"/>
    </x:xf>
    <x:xf numFmtId="0" fontId="42" fillId="55" borderId="55" xfId="0" applyNumberFormat="1" applyFont="1" applyFill="1" applyBorder="1" applyAlignment="1">
      <x:alignment horizontal="center" vertical="center" wrapText="1"/>
    </x:xf>
    <x:xf numFmtId="0" fontId="42" fillId="55" borderId="59" xfId="0" applyNumberFormat="1" applyFont="1" applyFill="1" applyBorder="1" applyAlignment="1">
      <x:alignment horizontal="center" vertical="center" wrapText="1"/>
    </x:xf>
    <x:xf numFmtId="0" fontId="42" fillId="55" borderId="0" xfId="0" applyNumberFormat="1" applyFont="1" applyFill="1" applyBorder="1" applyAlignment="1">
      <x:alignment horizontal="center" vertical="center" wrapText="1"/>
    </x:xf>
    <x:xf numFmtId="0" fontId="42" fillId="55" borderId="60" xfId="0" applyNumberFormat="1" applyFont="1" applyFill="1" applyBorder="1" applyAlignment="1">
      <x:alignment horizontal="center" vertical="center" wrapText="1"/>
    </x:xf>
    <x:xf numFmtId="0" fontId="8" fillId="55" borderId="45" xfId="0" applyNumberFormat="1" applyFont="1" applyFill="1" applyBorder="1" applyAlignment="1">
      <x:alignment horizontal="center" vertical="center" wrapText="1"/>
    </x:xf>
    <x:xf numFmtId="0" fontId="42" fillId="55" borderId="45" xfId="0" applyNumberFormat="1" applyFont="1" applyFill="1" applyBorder="1" applyAlignment="1">
      <x:alignment horizontal="center" vertical="center" wrapText="1"/>
    </x:xf>
    <x:xf numFmtId="0" fontId="8" fillId="55" borderId="13" xfId="0" applyNumberFormat="1" applyFont="1" applyFill="1" applyBorder="1" applyAlignment="1">
      <x:alignment horizontal="center" vertical="center" wrapText="1"/>
    </x:xf>
    <x:xf numFmtId="0" fontId="8" fillId="55" borderId="66" xfId="0" applyNumberFormat="1" applyFont="1" applyFill="1" applyBorder="1" applyAlignment="1">
      <x:alignment horizontal="center" vertical="center" wrapText="1"/>
    </x:xf>
    <x:xf numFmtId="0" fontId="8" fillId="55" borderId="25" xfId="0" applyNumberFormat="1" applyFont="1" applyFill="1" applyBorder="1" applyAlignment="1">
      <x:alignment horizontal="center" vertical="center" wrapText="1"/>
    </x:xf>
    <x:xf numFmtId="0" fontId="42" fillId="55" borderId="13" xfId="0" applyNumberFormat="1" applyFont="1" applyFill="1" applyBorder="1" applyAlignment="1">
      <x:alignment horizontal="center" vertical="center" wrapText="1"/>
    </x:xf>
    <x:xf numFmtId="0" fontId="42" fillId="55" borderId="66" xfId="0" applyNumberFormat="1" applyFont="1" applyFill="1" applyBorder="1" applyAlignment="1">
      <x:alignment horizontal="center" vertical="center" wrapText="1"/>
    </x:xf>
    <x:xf numFmtId="0" fontId="42" fillId="55" borderId="25" xfId="0" applyNumberFormat="1" applyFont="1" applyFill="1" applyBorder="1" applyAlignment="1">
      <x:alignment horizontal="center" vertical="center" wrapText="1"/>
    </x:xf>
    <x:xf numFmtId="0" fontId="8" fillId="55" borderId="104" xfId="0" applyNumberFormat="1" applyFont="1" applyFill="1" applyBorder="1" applyAlignment="1">
      <x:alignment horizontal="center" vertical="center" wrapText="1"/>
    </x:xf>
    <x:xf numFmtId="0" fontId="42" fillId="55" borderId="104" xfId="0" applyNumberFormat="1" applyFont="1" applyFill="1" applyBorder="1" applyAlignment="1">
      <x:alignment horizontal="center" vertical="center" wrapText="1"/>
    </x:xf>
    <x:xf numFmtId="0" fontId="8" fillId="55" borderId="41" xfId="0" applyNumberFormat="1" applyFont="1" applyFill="1" applyBorder="1" applyAlignment="1">
      <x:alignment horizontal="center" vertical="center" wrapText="1"/>
    </x:xf>
    <x:xf numFmtId="0" fontId="42" fillId="55" borderId="41" xfId="0" applyNumberFormat="1" applyFont="1" applyFill="1" applyBorder="1" applyAlignment="1">
      <x:alignment horizontal="center" vertical="center" wrapText="1"/>
    </x:xf>
    <x:xf numFmtId="0" fontId="8" fillId="55" borderId="19" xfId="0" applyNumberFormat="1" applyFont="1" applyFill="1" applyBorder="1" applyAlignment="1">
      <x:alignment horizontal="center" vertical="center" wrapText="1"/>
    </x:xf>
    <x:xf numFmtId="0" fontId="42" fillId="55" borderId="19" xfId="0" applyNumberFormat="1" applyFont="1" applyFill="1" applyBorder="1" applyAlignment="1">
      <x:alignment horizontal="center" vertical="center" wrapText="1"/>
    </x:xf>
    <x:xf numFmtId="0" fontId="13" fillId="55" borderId="38" xfId="0" applyNumberFormat="1" applyFont="1" applyFill="1" applyBorder="1" applyAlignment="1">
      <x:alignment horizontal="center" vertical="center" wrapText="1"/>
    </x:xf>
    <x:xf numFmtId="0" fontId="42" fillId="55" borderId="38" xfId="0" applyNumberFormat="1" applyFont="1" applyFill="1" applyBorder="1" applyAlignment="1">
      <x:alignment horizontal="center" vertical="center" wrapText="1"/>
    </x:xf>
    <x:xf numFmtId="0" fontId="8" fillId="55" borderId="135" xfId="0" applyNumberFormat="1" applyFont="1" applyFill="1" applyBorder="1" applyAlignment="1">
      <x:alignment horizontal="center" vertical="center" wrapText="1"/>
    </x:xf>
    <x:xf numFmtId="0" fontId="42" fillId="55" borderId="135" xfId="0" applyNumberFormat="1" applyFont="1" applyFill="1" applyBorder="1" applyAlignment="1">
      <x:alignment horizontal="center" vertical="center" wrapText="1"/>
    </x:xf>
    <x:xf numFmtId="0" fontId="13" fillId="55" borderId="2" xfId="0" applyNumberFormat="1" applyFont="1" applyFill="1" applyBorder="1" applyAlignment="1">
      <x:alignment horizontal="center" vertical="center"/>
    </x:xf>
    <x:xf numFmtId="0" fontId="13" fillId="55" borderId="55" xfId="0" applyNumberFormat="1" applyFont="1" applyFill="1" applyBorder="1" applyAlignment="1">
      <x:alignment horizontal="center" vertical="center"/>
    </x:xf>
    <x:xf numFmtId="0" fontId="13" fillId="55" borderId="0" xfId="0" applyNumberFormat="1" applyFont="1" applyFill="1" applyBorder="1" applyAlignment="1">
      <x:alignment horizontal="center" vertical="center"/>
    </x:xf>
    <x:xf numFmtId="0" fontId="13" fillId="55" borderId="60" xfId="0" applyNumberFormat="1" applyFont="1" applyFill="1" applyBorder="1" applyAlignment="1">
      <x:alignment horizontal="center" vertical="center"/>
    </x:xf>
    <x:xf numFmtId="0" fontId="42" fillId="55" borderId="2" xfId="0" applyNumberFormat="1" applyFont="1" applyFill="1" applyBorder="1" applyAlignment="1">
      <x:alignment horizontal="center" vertical="center"/>
    </x:xf>
    <x:xf numFmtId="0" fontId="42" fillId="55" borderId="55" xfId="0" applyNumberFormat="1" applyFont="1" applyFill="1" applyBorder="1" applyAlignment="1">
      <x:alignment horizontal="center" vertical="center"/>
    </x:xf>
    <x:xf numFmtId="0" fontId="42" fillId="55" borderId="60" xfId="0" applyNumberFormat="1" applyFont="1" applyFill="1" applyBorder="1" applyAlignment="1">
      <x:alignment horizontal="center" vertical="center"/>
    </x:xf>
    <x:xf numFmtId="0" fontId="13" fillId="55" borderId="144" xfId="0" applyNumberFormat="1" applyFont="1" applyFill="1" applyBorder="1" applyAlignment="1">
      <x:alignment horizontal="center" vertical="center" wrapText="1"/>
    </x:xf>
    <x:xf numFmtId="0" fontId="13" fillId="55" borderId="145" xfId="0" applyNumberFormat="1" applyFont="1" applyFill="1" applyBorder="1" applyAlignment="1">
      <x:alignment horizontal="center" vertical="center" wrapText="1"/>
    </x:xf>
    <x:xf numFmtId="0" fontId="42" fillId="55" borderId="144" xfId="0" applyNumberFormat="1" applyFont="1" applyFill="1" applyBorder="1" applyAlignment="1">
      <x:alignment horizontal="center" vertical="center" wrapText="1"/>
    </x:xf>
    <x:xf numFmtId="0" fontId="42" fillId="55" borderId="145" xfId="0" applyNumberFormat="1" applyFont="1" applyFill="1" applyBorder="1" applyAlignment="1">
      <x:alignment horizontal="center" vertical="center" wrapText="1"/>
    </x:xf>
    <x:xf numFmtId="0" fontId="21" fillId="55" borderId="0" xfId="0" applyNumberFormat="1" applyFont="1" applyFill="1" applyBorder="1" applyAlignment="1">
      <x:alignment horizontal="center" vertical="center"/>
    </x:xf>
    <x:xf numFmtId="0" fontId="1" fillId="55" borderId="2" xfId="0" applyNumberFormat="1" applyFont="1" applyFill="1" applyBorder="1" applyAlignment="1">
      <x:alignment horizontal="center" vertical="center"/>
    </x:xf>
    <x:xf numFmtId="0" fontId="1" fillId="55" borderId="3" xfId="0" applyNumberFormat="1" applyFont="1" applyFill="1" applyBorder="1" applyAlignment="1">
      <x:alignment horizontal="center" vertical="center"/>
    </x:xf>
    <x:xf numFmtId="0" fontId="43" fillId="55" borderId="2" xfId="0" applyNumberFormat="1" applyFont="1" applyFill="1" applyBorder="1" applyAlignment="1">
      <x:alignment horizontal="center" vertical="center"/>
    </x:xf>
    <x:xf numFmtId="0" fontId="43" fillId="55" borderId="3" xfId="0" applyNumberFormat="1" applyFont="1" applyFill="1" applyBorder="1" applyAlignment="1">
      <x:alignment horizontal="center" vertical="center"/>
    </x:xf>
    <x:xf numFmtId="0" fontId="9" fillId="55" borderId="2" xfId="0" applyNumberFormat="1" applyFont="1" applyFill="1" applyBorder="1" applyAlignment="1">
      <x:alignment horizontal="center" vertical="center"/>
    </x:xf>
    <x:xf numFmtId="0" fontId="9" fillId="55" borderId="45" xfId="0" applyNumberFormat="1" applyFont="1" applyFill="1" applyBorder="1" applyAlignment="1">
      <x:alignment horizontal="center" vertical="center"/>
    </x:xf>
    <x:xf numFmtId="0" fontId="1" fillId="55" borderId="45" xfId="0" applyNumberFormat="1" applyFont="1" applyFill="1" applyBorder="1" applyAlignment="1">
      <x:alignment horizontal="center" vertical="center"/>
    </x:xf>
    <x:xf numFmtId="0" fontId="42" fillId="55" borderId="45" xfId="0" applyNumberFormat="1" applyFont="1" applyFill="1" applyBorder="1" applyAlignment="1">
      <x:alignment horizontal="center" vertical="center"/>
    </x:xf>
    <x:xf numFmtId="0" fontId="43" fillId="55" borderId="45" xfId="0" applyNumberFormat="1" applyFont="1" applyFill="1" applyBorder="1" applyAlignment="1">
      <x:alignment horizontal="center" vertical="center"/>
    </x:xf>
    <x:xf numFmtId="0" fontId="44" fillId="0" borderId="57" xfId="0" applyNumberFormat="1" applyFont="1" applyFill="1" applyBorder="1" applyAlignment="1">
      <x:alignment horizontal="center" vertical="center" wrapText="1"/>
    </x:xf>
    <x:xf numFmtId="0" fontId="45" fillId="0" borderId="57" xfId="0" applyNumberFormat="1" applyFont="1" applyFill="1" applyBorder="1" applyAlignment="1">
      <x:alignment horizontal="center" vertical="center" wrapText="1"/>
    </x:xf>
    <x:xf numFmtId="0" fontId="45" fillId="0" borderId="98" xfId="0" applyNumberFormat="1" applyFont="1" applyFill="1" applyBorder="1" applyAlignment="1">
      <x:alignment horizontal="center" vertical="center" wrapText="1"/>
    </x:xf>
    <x:xf numFmtId="0" fontId="45" fillId="0" borderId="99" xfId="0" applyNumberFormat="1" applyFont="1" applyFill="1" applyBorder="1" applyAlignment="1">
      <x:alignment horizontal="center" vertical="center" wrapText="1"/>
    </x:xf>
    <x:xf numFmtId="0" fontId="45" fillId="0" borderId="97" xfId="0" applyNumberFormat="1" applyFont="1" applyFill="1" applyBorder="1" applyAlignment="1">
      <x:alignment horizontal="center" vertical="center" wrapText="1"/>
    </x:xf>
    <x:xf numFmtId="0" fontId="45" fillId="0" borderId="19" xfId="0" applyNumberFormat="1" applyFont="1" applyFill="1" applyBorder="1" applyAlignment="1">
      <x:alignment horizontal="center" vertical="center" wrapText="1"/>
    </x:xf>
    <x:xf numFmtId="0" fontId="45" fillId="0" borderId="96" xfId="0" applyNumberFormat="1" applyFont="1" applyFill="1" applyBorder="1" applyAlignment="1">
      <x:alignment horizontal="center" vertical="center" wrapText="1"/>
    </x:xf>
    <x:xf numFmtId="0" fontId="45" fillId="0" borderId="25" xfId="0" applyNumberFormat="1" applyFont="1" applyFill="1" applyBorder="1" applyAlignment="1">
      <x:alignment horizontal="center" vertical="center" wrapText="1"/>
    </x:xf>
    <x:xf numFmtId="0" fontId="45" fillId="0" borderId="100" xfId="0" applyNumberFormat="1" applyFont="1" applyFill="1" applyBorder="1" applyAlignment="1">
      <x:alignment horizontal="center" vertical="center" wrapText="1"/>
    </x:xf>
    <x:xf numFmtId="0" fontId="45" fillId="0" borderId="15" xfId="0" applyNumberFormat="1" applyFont="1" applyFill="1" applyBorder="1" applyAlignment="1">
      <x:alignment horizontal="center" vertical="center" wrapText="1"/>
    </x:xf>
    <x:xf numFmtId="0" fontId="45" fillId="0" borderId="102" xfId="0" applyNumberFormat="1" applyFont="1" applyFill="1" applyBorder="1" applyAlignment="1">
      <x:alignment horizontal="center" vertical="center" wrapText="1"/>
    </x:xf>
    <x:xf numFmtId="0" fontId="45" fillId="0" borderId="22" xfId="0" applyNumberFormat="1" applyFont="1" applyFill="1" applyBorder="1" applyAlignment="1">
      <x:alignment horizontal="center" vertical="center" wrapText="1"/>
    </x:xf>
    <x:xf numFmtId="0" fontId="45" fillId="0" borderId="105" xfId="0" applyNumberFormat="1" applyFont="1" applyFill="1" applyBorder="1" applyAlignment="1">
      <x:alignment horizontal="center" vertical="center" wrapText="1"/>
    </x:xf>
    <x:xf numFmtId="0" fontId="45" fillId="0" borderId="106" xfId="0" applyNumberFormat="1" applyFont="1" applyFill="1" applyBorder="1" applyAlignment="1">
      <x:alignment horizontal="center" vertical="center" wrapText="1"/>
    </x:xf>
    <x:xf numFmtId="0" fontId="44" fillId="0" borderId="35" xfId="0" applyNumberFormat="1" applyFont="1" applyFill="1" applyBorder="1" applyAlignment="1">
      <x:alignment horizontal="center" vertical="center" wrapText="1"/>
    </x:xf>
    <x:xf numFmtId="0" fontId="44" fillId="0" borderId="25" xfId="0" applyNumberFormat="1" applyFont="1" applyFill="1" applyBorder="1" applyAlignment="1">
      <x:alignment horizontal="center" vertical="center" wrapText="1"/>
    </x:xf>
    <x:xf numFmtId="0" fontId="45" fillId="0" borderId="35" xfId="0" applyNumberFormat="1" applyFont="1" applyFill="1" applyBorder="1" applyAlignment="1">
      <x:alignment horizontal="center" vertical="center" wrapText="1"/>
    </x:xf>
    <x:xf numFmtId="0" fontId="44" fillId="0" borderId="96" xfId="0" applyNumberFormat="1" applyFont="1" applyFill="1" applyBorder="1" applyAlignment="1">
      <x:alignment horizontal="center" vertical="center" wrapText="1"/>
    </x:xf>
    <x:xf numFmtId="0" fontId="45" fillId="0" borderId="36" xfId="0" applyNumberFormat="1" applyFont="1" applyFill="1" applyBorder="1" applyAlignment="1">
      <x:alignment horizontal="center" vertical="center" wrapText="1"/>
    </x:xf>
    <x:xf numFmtId="0" fontId="45" fillId="0" borderId="9" xfId="0" applyNumberFormat="1" applyFont="1" applyFill="1" applyBorder="1" applyAlignment="1">
      <x:alignment horizontal="center" vertical="center" wrapText="1"/>
    </x:xf>
    <x:xf numFmtId="0" fontId="45" fillId="0" borderId="121" xfId="0" applyNumberFormat="1" applyFont="1" applyFill="1" applyBorder="1" applyAlignment="1">
      <x:alignment horizontal="center" vertical="center" wrapText="1"/>
    </x:xf>
    <x:xf numFmtId="0" fontId="45" fillId="0" borderId="133" xfId="0" applyNumberFormat="1" applyFont="1" applyFill="1" applyBorder="1" applyAlignment="1">
      <x:alignment horizontal="center" vertical="center" wrapText="1"/>
    </x:xf>
    <x:xf numFmtId="0" fontId="45" fillId="0" borderId="134" xfId="0" applyNumberFormat="1" applyFont="1" applyFill="1" applyBorder="1" applyAlignment="1">
      <x:alignment horizontal="center" vertical="center" wrapText="1"/>
    </x:xf>
    <x:xf numFmtId="0" fontId="3" fillId="56" borderId="21" xfId="0" applyNumberFormat="1" applyFont="1" applyFill="1" applyBorder="1" applyAlignment="1">
      <x:alignment horizontal="center" vertical="center"/>
    </x:xf>
    <x:xf numFmtId="0" fontId="3" fillId="56" borderId="30" xfId="0" applyNumberFormat="1" applyFont="1" applyFill="1" applyBorder="1" applyAlignment="1">
      <x:alignment horizontal="center" vertical="center"/>
    </x:xf>
    <x:xf numFmtId="0" fontId="5" fillId="56" borderId="30" xfId="0" applyNumberFormat="1" applyFont="1" applyFill="1" applyBorder="1" applyAlignment="1">
      <x:alignment horizontal="center" vertical="center"/>
    </x:xf>
    <x:xf numFmtId="0" fontId="5" fillId="56" borderId="13" xfId="0" applyNumberFormat="1" applyFont="1" applyFill="1" applyBorder="1" applyAlignment="1">
      <x:alignment horizontal="center" vertical="center"/>
    </x:xf>
    <x:xf numFmtId="0" fontId="5" fillId="56" borderId="26" xfId="0" applyNumberFormat="1" applyFont="1" applyFill="1" applyBorder="1" applyAlignment="1">
      <x:alignment horizontal="center" vertical="center"/>
    </x:xf>
    <x:xf numFmtId="0" fontId="6" fillId="56" borderId="36" xfId="0" applyNumberFormat="1" applyFont="1" applyFill="1" applyBorder="1" applyAlignment="1">
      <x:alignment horizontal="center" vertical="center"/>
    </x:xf>
    <x:xf numFmtId="0" fontId="7" fillId="56" borderId="13" xfId="0" applyNumberFormat="1" applyFont="1" applyFill="1" applyBorder="1" applyAlignment="1">
      <x:alignment horizontal="center" vertical="center"/>
    </x:xf>
    <x:xf numFmtId="0" fontId="5" fillId="56" borderId="25" xfId="0" applyNumberFormat="1" applyFont="1" applyFill="1" applyBorder="1" applyAlignment="1">
      <x:alignment horizontal="center" vertical="center"/>
    </x:xf>
    <x:xf numFmtId="0" fontId="45" fillId="56" borderId="21" xfId="0" applyNumberFormat="1" applyFont="1" applyFill="1" applyBorder="1" applyAlignment="1">
      <x:alignment horizontal="center" vertical="center"/>
    </x:xf>
    <x:xf numFmtId="0" fontId="45" fillId="56" borderId="30" xfId="0" applyNumberFormat="1" applyFont="1" applyFill="1" applyBorder="1" applyAlignment="1">
      <x:alignment horizontal="center" vertical="center"/>
    </x:xf>
    <x:xf numFmtId="0" fontId="45" fillId="56" borderId="13" xfId="0" applyNumberFormat="1" applyFont="1" applyFill="1" applyBorder="1" applyAlignment="1">
      <x:alignment horizontal="center" vertical="center"/>
    </x:xf>
    <x:xf numFmtId="0" fontId="45" fillId="56" borderId="26" xfId="0" applyNumberFormat="1" applyFont="1" applyFill="1" applyBorder="1" applyAlignment="1">
      <x:alignment horizontal="center" vertical="center"/>
    </x:xf>
    <x:xf numFmtId="0" fontId="46" fillId="56" borderId="36" xfId="0" applyNumberFormat="1" applyFont="1" applyFill="1" applyBorder="1" applyAlignment="1">
      <x:alignment horizontal="center" vertical="center"/>
    </x:xf>
    <x:xf numFmtId="0" fontId="47" fillId="56" borderId="13" xfId="0" applyNumberFormat="1" applyFont="1" applyFill="1" applyBorder="1" applyAlignment="1">
      <x:alignment horizontal="center" vertical="center"/>
    </x:xf>
    <x:xf numFmtId="0" fontId="45" fillId="56" borderId="25" xfId="0" applyNumberFormat="1" applyFont="1" applyFill="1" applyBorder="1" applyAlignment="1">
      <x:alignment horizontal="center" vertical="center"/>
    </x:xf>
    <x:xf numFmtId="0" fontId="6" fillId="56" borderId="21" xfId="0" applyNumberFormat="1" applyFont="1" applyFill="1" applyBorder="1" applyAlignment="1">
      <x:alignment horizontal="center" vertical="center"/>
    </x:xf>
    <x:xf numFmtId="0" fontId="46" fillId="56" borderId="21" xfId="0" applyNumberFormat="1" applyFont="1" applyFill="1" applyBorder="1" applyAlignment="1">
      <x:alignment horizontal="center" vertical="center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常规 3" xfId="49"/>
  </x:cellStyles>
  <x:dxfs count="20">
    <x:dxf>
      <x:fill>
        <x:patternFill>
          <x:bgColor rgb="FF92D050"/>
        </x:patternFill>
      </x:fill>
    </x:dxf>
    <x:dxf>
      <x:fill>
        <x:patternFill>
          <x:bgColor rgb="FF00B050"/>
        </x:patternFill>
      </x:fill>
    </x:dxf>
    <x:dxf>
      <x:fill>
        <x:patternFill>
          <x:bgColor rgb="FFF2BA02"/>
        </x:patternFill>
      </x:fill>
    </x:dxf>
    <x:dxf>
      <x:fill>
        <x:patternFill>
          <x:bgColor rgb="FFD9E1F4"/>
        </x:patternFill>
      </x:fill>
    </x:dxf>
    <x:dxf>
      <x:fill>
        <x:patternFill>
          <x:bgColor rgb="FFD9E1F4"/>
        </x:patternFill>
      </x:fill>
    </x:dxf>
    <x:dxf>
      <x:font>
        <x:b/>
        <x:color rgb="FF000000"/>
      </x:font>
    </x:dxf>
    <x:dxf>
      <x:font>
        <x:b/>
        <x:color rgb="FF000000"/>
      </x:font>
    </x:dxf>
    <x:dxf>
      <x:font>
        <x:b/>
        <x:color rgb="FF000000"/>
      </x:font>
      <x:border>
        <x:left/>
        <x:right/>
        <x:top style="double">
          <x:color rgb="FF4874CB"/>
        </x:top>
        <x:bottom/>
      </x:border>
    </x:dxf>
    <x:dxf>
      <x:font>
        <x:b/>
        <x:color rgb="FFFFFFFF"/>
      </x:font>
      <x:fill>
        <x:patternFill>
          <x:bgColor rgb="FF4874CB"/>
        </x:patternFill>
      </x:fill>
    </x:dxf>
    <x:dxf>
      <x:font>
        <x:color rgb="FF000000"/>
      </x:font>
      <x:border>
        <x:left style="thin">
          <x:color rgb="FF4874CB"/>
        </x:left>
        <x:right style="thin">
          <x:color rgb="FF4874CB"/>
        </x:right>
        <x:top style="thin">
          <x:color rgb="FF4874CB"/>
        </x:top>
        <x:bottom style="thin">
          <x:color rgb="FF4874CB"/>
        </x:bottom>
      </x:border>
    </x:dxf>
    <x:dxf>
      <x:fill>
        <x:patternFill>
          <x:bgColor rgb="FFD9E1F4"/>
        </x:patternFill>
      </x:fill>
      <x:border>
        <x:left/>
        <x:right/>
        <x:top/>
        <x:bottom style="thin">
          <x:color rgb="FF91AADF"/>
        </x:bottom>
      </x:border>
    </x:dxf>
    <x:dxf>
      <x:font>
        <x:b/>
      </x:font>
      <x:fill>
        <x:patternFill>
          <x:bgColor rgb="FFD9E1F4"/>
        </x:patternFill>
      </x:fill>
      <x:border>
        <x:left/>
        <x:right/>
        <x:top/>
        <x:bottom style="thin">
          <x:color rgb="FF91AADF"/>
        </x:bottom>
      </x:border>
    </x:dxf>
    <x:dxf>
      <x:font>
        <x:color rgb="FF000000"/>
      </x:font>
    </x:dxf>
    <x:dxf>
      <x:font>
        <x:color rgb="FF000000"/>
      </x:font>
      <x:border>
        <x:left/>
        <x:right/>
        <x:top/>
        <x:bottom style="thin">
          <x:color rgb="FF91AADF"/>
        </x:bottom>
      </x:border>
    </x:dxf>
    <x:dxf>
      <x:font>
        <x:b/>
        <x:color rgb="FF000000"/>
      </x:font>
    </x:dxf>
    <x:dxf>
      <x:font>
        <x:b/>
        <x:color rgb="FF000000"/>
      </x:font>
      <x:border>
        <x:left/>
        <x:right/>
        <x:top style="thin">
          <x:color rgb="FF4874CB"/>
        </x:top>
        <x:bottom style="thin">
          <x:color rgb="FF4874CB"/>
        </x:bottom>
      </x:border>
    </x:dxf>
    <x:dxf>
      <x:fill>
        <x:patternFill>
          <x:bgColor rgb="FFD9E1F4"/>
        </x:patternFill>
      </x:fill>
    </x:dxf>
    <x:dxf>
      <x:fill>
        <x:patternFill>
          <x:bgColor rgb="FFD9E1F4"/>
        </x:patternFill>
      </x:fill>
    </x:dxf>
    <x:dxf>
      <x:font>
        <x:b/>
        <x:color rgb="FF000000"/>
      </x:font>
      <x:fill>
        <x:patternFill>
          <x:bgColor rgb="FFD9E1F4"/>
        </x:patternFill>
      </x:fill>
      <x:border>
        <x:left/>
        <x:right/>
        <x:top style="thin">
          <x:color rgb="FF91AADF"/>
        </x:top>
        <x:bottom style="thin">
          <x:color rgb="FF91AADF"/>
        </x:bottom>
      </x:border>
    </x:dxf>
    <x:dxf>
      <x:font>
        <x:b/>
        <x:color rgb="FF000000"/>
      </x:font>
      <x:fill>
        <x:patternFill>
          <x:bgColor rgb="FFD9E1F4"/>
        </x:patternFill>
      </x:fill>
      <x:border>
        <x:left/>
        <x:right/>
        <x:top/>
        <x:bottom style="thin">
          <x:color rgb="FF91AADF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c6a61664a4b4d" /><Relationship Type="http://schemas.openxmlformats.org/officeDocument/2006/relationships/theme" Target="/xl/theme/theme1.xml" Id="Raa13941f86a942b4" /><Relationship Type="http://schemas.openxmlformats.org/officeDocument/2006/relationships/sharedStrings" Target="/xl/sharedStrings.xml" Id="R748aa694d90447ba" /><Relationship Type="http://schemas.openxmlformats.org/officeDocument/2006/relationships/worksheet" Target="/xl/worksheets/sheet1.xml" Id="Rb324e221ec9c4dcb" /><Relationship Type="http://schemas.openxmlformats.org/officeDocument/2006/relationships/worksheet" Target="/xl/worksheets/sheet2.xml" Id="Rae1b46aff21b435b" /><Relationship Type="http://schemas.openxmlformats.org/officeDocument/2006/relationships/worksheet" Target="/xl/worksheets/sheet3.xml" Id="Rf239cb447c994b23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EA834"/>
  </x:sheetPr>
  <x:sheetViews>
    <x:sheetView showGridLines="0" workbookViewId="0">
      <x:pane xSplit="3" ySplit="7" topLeftCell="D8" activePane="bottomRight" state="frozen"/>
    </x:sheetView>
  </x:sheetViews>
  <x:sheetFormatPr defaultColWidth="9" defaultRowHeight="15"/>
  <x:cols>
    <x:col min="1" max="1" width="4.849999904632568" style="121" customWidth="1"/>
    <x:col min="2" max="2" width="12" style="121" hidden="0" customWidth="1"/>
    <x:col min="3" max="3" width="12" style="121" hidden="0" customWidth="1"/>
    <x:col min="4" max="15" width="3.825000047683716" style="121" customWidth="1"/>
    <x:col min="16" max="18" width="3.825000047683716" style="122" customWidth="1"/>
    <x:col min="19" max="23" width="3.825000047683716" style="123" customWidth="1"/>
    <x:col min="24" max="32" width="3.825000047683716" style="121" customWidth="1"/>
    <x:col min="33" max="33" width="7.141666889190674" style="121" customWidth="1"/>
    <x:col min="34" max="34" width="7.5" style="121" customWidth="1"/>
    <x:col min="35" max="35" width="12" style="121" hidden="0" customWidth="1"/>
    <x:col min="36" max="36" width="12" style="121" hidden="0" customWidth="1"/>
    <x:col min="37" max="65" width="3.825000047683716" style="121" customWidth="1"/>
    <x:col min="66" max="67" width="8.625" style="121" customWidth="1"/>
    <x:col min="68" max="68" width="12" style="121" hidden="0" customWidth="1"/>
    <x:col min="69" max="69" width="12" style="121" hidden="0" customWidth="1"/>
    <x:col min="70" max="98" width="3.825000047683716" style="121" customWidth="1"/>
    <x:col min="99" max="16323" width="8.800000190734863" style="121" customWidth="0"/>
    <x:col min="16324" max="16384" width="9" style="121" customWidth="0"/>
  </x:cols>
  <x:sheetData>
    <x:row r="1" ht="34" customHeight="1">
      <x:c r="A1"/>
      <x:c r="B1" s="124"/>
      <x:c r="C1" s="124"/>
      <x:c r="D1" s="557" t="str">
        <x:v>DOHOME Construction Progress</x:v>
      </x:c>
      <x:c r="E1" s="557"/>
      <x:c r="F1" s="557"/>
      <x:c r="G1" s="557"/>
      <x:c r="H1" s="557"/>
      <x:c r="I1" s="557"/>
      <x:c r="J1" s="557"/>
      <x:c r="K1" s="557"/>
      <x:c r="L1" s="557"/>
      <x:c r="M1" s="557"/>
      <x:c r="N1" s="557"/>
      <x:c r="O1" s="557"/>
      <x:c r="P1" s="557"/>
      <x:c r="Q1" s="557"/>
      <x:c r="R1" s="557"/>
      <x:c r="S1" s="557"/>
      <x:c r="T1" s="557"/>
      <x:c r="U1" s="557"/>
      <x:c r="V1" s="557"/>
      <x:c r="W1" s="557"/>
      <x:c r="X1" s="557"/>
      <x:c r="Y1" s="557"/>
      <x:c r="Z1" s="557"/>
      <x:c r="AA1" s="557"/>
      <x:c r="AB1" s="557"/>
      <x:c r="AC1" s="557"/>
      <x:c r="AD1" s="557"/>
      <x:c r="AE1" s="557"/>
      <x:c r="AF1" s="557"/>
      <x:c r="AG1" s="557"/>
      <x:c r="AH1" s="557"/>
      <x:c r="AI1" s="557"/>
      <x:c r="AJ1" s="557"/>
      <x:c r="AK1" s="557"/>
      <x:c r="AL1" s="557"/>
      <x:c r="AM1" s="557"/>
      <x:c r="AN1" s="557"/>
      <x:c r="AO1" s="557"/>
      <x:c r="AP1" s="557"/>
      <x:c r="AQ1" s="557"/>
      <x:c r="AR1" s="557"/>
      <x:c r="AS1" s="557"/>
      <x:c r="AT1" s="557"/>
      <x:c r="AU1" s="557"/>
      <x:c r="AV1" s="557"/>
      <x:c r="AW1" s="557"/>
      <x:c r="AX1" s="557"/>
      <x:c r="AY1" s="557"/>
      <x:c r="AZ1" s="557"/>
      <x:c r="BA1" s="557"/>
      <x:c r="BB1" s="557"/>
      <x:c r="BC1" s="557"/>
      <x:c r="BD1" s="557"/>
      <x:c r="BE1" s="557"/>
      <x:c r="BF1" s="557"/>
      <x:c r="BG1" s="557"/>
      <x:c r="BH1" s="557"/>
      <x:c r="BI1" s="557"/>
      <x:c r="BJ1" s="557"/>
      <x:c r="BK1" s="557"/>
      <x:c r="BL1" s="557"/>
      <x:c r="BM1" s="557"/>
      <x:c r="BN1"/>
      <x:c r="BO1"/>
      <x:c r="BP1"/>
      <x:c r="BQ1"/>
      <x:c r="BR1"/>
      <x:c r="BS1"/>
      <x:c r="BT1"/>
      <x:c r="BU1"/>
      <x:c r="BV1"/>
      <x:c r="BW1"/>
      <x:c r="BX1"/>
      <x:c r="BY1"/>
      <x:c r="BZ1"/>
      <x:c r="CA1"/>
      <x:c r="CB1"/>
      <x:c r="CC1"/>
      <x:c r="CD1"/>
      <x:c r="CE1"/>
      <x:c r="CF1"/>
      <x:c r="CG1"/>
      <x:c r="CH1"/>
      <x:c r="CI1"/>
      <x:c r="CJ1"/>
      <x:c r="CK1"/>
      <x:c r="CL1"/>
      <x:c r="CM1"/>
      <x:c r="CN1"/>
      <x:c r="CO1"/>
      <x:c r="CP1"/>
      <x:c r="CQ1"/>
      <x:c r="CR1"/>
      <x:c r="CS1"/>
      <x:c r="CT1"/>
      <x:c r="CU1"/>
      <x:c r="CV1"/>
    </x:row>
    <x:row r="2" ht="34" customHeight="1">
      <x:c r="B2" s="124"/>
      <x:c r="C2" s="124"/>
      <x:c r="D2" s="557"/>
      <x:c r="E2" s="557"/>
      <x:c r="F2" s="557"/>
      <x:c r="G2" s="557"/>
      <x:c r="H2" s="557"/>
      <x:c r="I2" s="557"/>
      <x:c r="J2" s="557"/>
      <x:c r="K2" s="557"/>
      <x:c r="L2" s="557"/>
      <x:c r="M2" s="557"/>
      <x:c r="N2" s="557"/>
      <x:c r="O2" s="557"/>
      <x:c r="P2" s="557"/>
      <x:c r="Q2" s="557"/>
      <x:c r="R2" s="557"/>
      <x:c r="S2" s="557"/>
      <x:c r="T2" s="557"/>
      <x:c r="U2" s="557"/>
      <x:c r="V2" s="557"/>
      <x:c r="W2" s="557"/>
      <x:c r="X2" s="557"/>
      <x:c r="Y2" s="557"/>
      <x:c r="Z2" s="557"/>
      <x:c r="AA2" s="557"/>
      <x:c r="AB2" s="557"/>
      <x:c r="AC2" s="557"/>
      <x:c r="AD2" s="557"/>
      <x:c r="AE2" s="557"/>
      <x:c r="AF2" s="557"/>
      <x:c r="AG2" s="557"/>
      <x:c r="AH2" s="557"/>
      <x:c r="AI2" s="557"/>
      <x:c r="AJ2" s="557"/>
      <x:c r="AK2" s="557"/>
      <x:c r="AL2" s="557"/>
      <x:c r="AM2" s="557"/>
      <x:c r="AN2" s="557"/>
      <x:c r="AO2" s="557"/>
      <x:c r="AP2" s="557"/>
      <x:c r="AQ2" s="557"/>
      <x:c r="AR2" s="557"/>
      <x:c r="AS2" s="557"/>
      <x:c r="AT2" s="557"/>
      <x:c r="AU2" s="557"/>
      <x:c r="AV2" s="557"/>
      <x:c r="AW2" s="557"/>
      <x:c r="AX2" s="557"/>
      <x:c r="AY2" s="557"/>
      <x:c r="AZ2" s="557"/>
      <x:c r="BA2" s="557"/>
      <x:c r="BB2" s="557"/>
      <x:c r="BC2" s="557"/>
      <x:c r="BD2" s="557"/>
      <x:c r="BE2" s="557"/>
      <x:c r="BF2" s="557"/>
      <x:c r="BG2" s="557"/>
      <x:c r="BH2" s="557"/>
      <x:c r="BI2" s="557"/>
      <x:c r="BJ2" s="557"/>
      <x:c r="BK2" s="557"/>
      <x:c r="BL2" s="557"/>
      <x:c r="BM2" s="557"/>
    </x:row>
    <x:row r="3" ht="34" hidden="1" customHeight="1">
      <x:c r="B3" s="124"/>
      <x:c r="C3" s="124"/>
      <x:c r="D3" s="557"/>
      <x:c r="E3" s="557"/>
      <x:c r="F3" s="557"/>
      <x:c r="G3" s="557"/>
      <x:c r="H3" s="557"/>
      <x:c r="I3" s="557"/>
      <x:c r="J3" s="557"/>
      <x:c r="K3" s="557"/>
      <x:c r="L3" s="557"/>
      <x:c r="M3" s="557"/>
      <x:c r="N3" s="557"/>
      <x:c r="O3" s="557"/>
      <x:c r="P3" s="557"/>
      <x:c r="Q3" s="557"/>
      <x:c r="R3" s="557"/>
      <x:c r="S3" s="557"/>
      <x:c r="T3" s="557"/>
      <x:c r="U3" s="557"/>
      <x:c r="V3" s="557"/>
      <x:c r="W3" s="557"/>
      <x:c r="X3" s="557"/>
      <x:c r="Y3" s="557"/>
      <x:c r="Z3" s="557"/>
      <x:c r="AA3" s="557"/>
      <x:c r="AB3" s="557"/>
      <x:c r="AC3" s="557"/>
      <x:c r="AD3" s="557"/>
      <x:c r="AE3" s="557"/>
      <x:c r="AF3" s="557"/>
      <x:c r="AG3" s="557"/>
      <x:c r="AH3" s="557"/>
      <x:c r="AI3" s="557"/>
      <x:c r="AJ3" s="557"/>
      <x:c r="AK3" s="557"/>
      <x:c r="AL3" s="557"/>
      <x:c r="AM3" s="557"/>
      <x:c r="AN3" s="557"/>
      <x:c r="AO3" s="557"/>
      <x:c r="AP3" s="557"/>
      <x:c r="AQ3" s="557"/>
      <x:c r="AR3" s="557"/>
      <x:c r="AS3" s="557"/>
      <x:c r="AT3" s="557"/>
      <x:c r="AU3" s="557"/>
      <x:c r="AV3" s="557"/>
      <x:c r="AW3" s="557"/>
      <x:c r="AX3" s="557"/>
      <x:c r="AY3" s="557"/>
      <x:c r="AZ3" s="557"/>
      <x:c r="BA3" s="557"/>
      <x:c r="BB3" s="557"/>
      <x:c r="BC3" s="557"/>
      <x:c r="BD3" s="557"/>
      <x:c r="BE3" s="557"/>
      <x:c r="BF3" s="557"/>
      <x:c r="BG3" s="557"/>
      <x:c r="BH3" s="557"/>
      <x:c r="BI3" s="557"/>
      <x:c r="BJ3" s="557"/>
      <x:c r="BK3" s="557"/>
      <x:c r="BL3" s="557"/>
      <x:c r="BM3" s="557"/>
    </x:row>
    <x:row r="4" ht="20" customHeight="1">
      <x:c r="O4" s="123"/>
      <x:c r="P4" s="123"/>
      <x:c r="Q4" s="123"/>
      <x:c r="R4" s="123"/>
    </x:row>
    <x:row r="5" ht="34" customHeight="1">
      <x:c r="A5"/>
      <x:c r="B5" s="126" t="str">
        <x:v>Behind schedule</x:v>
      </x:c>
      <x:c r="C5" s="126"/>
      <x:c r="D5" s="559" t="str">
        <x:v>Bathroom waterproofing - first layer</x:v>
      </x:c>
      <x:c r="E5" s="559"/>
      <x:c r="F5" s="559"/>
      <x:c r="G5" s="559"/>
      <x:c r="H5" s="559"/>
      <x:c r="I5" s="559"/>
      <x:c r="J5" s="559"/>
      <x:c r="K5" s="559"/>
      <x:c r="L5" s="559"/>
      <x:c r="M5" s="559"/>
      <x:c r="N5" s="559"/>
      <x:c r="O5" s="559"/>
      <x:c r="P5" s="559"/>
      <x:c r="Q5" s="559"/>
      <x:c r="R5" s="559"/>
      <x:c r="S5" s="559"/>
      <x:c r="T5" s="559"/>
      <x:c r="U5" s="559"/>
      <x:c r="V5" s="559"/>
      <x:c r="W5" s="559"/>
      <x:c r="X5" s="559"/>
      <x:c r="Y5" s="559"/>
      <x:c r="Z5" s="559"/>
      <x:c r="AA5" s="559"/>
      <x:c r="AB5" s="559"/>
      <x:c r="AC5" s="559"/>
      <x:c r="AD5" s="559"/>
      <x:c r="AE5" s="559"/>
      <x:c r="AF5" s="559"/>
      <x:c r="AG5"/>
      <x:c r="AH5"/>
      <x:c r="AI5" s="128" t="str">
        <x:v>Behind schedule</x:v>
      </x:c>
      <x:c r="AJ5" s="129"/>
      <x:c r="AK5" s="566" t="str">
        <x:v>Suspended ceiling framing</x:v>
      </x:c>
      <x:c r="AL5" s="567"/>
      <x:c r="AM5" s="567"/>
      <x:c r="AN5" s="567"/>
      <x:c r="AO5" s="567"/>
      <x:c r="AP5" s="567"/>
      <x:c r="AQ5" s="567"/>
      <x:c r="AR5" s="567"/>
      <x:c r="AS5" s="567"/>
      <x:c r="AT5" s="567"/>
      <x:c r="AU5" s="567"/>
      <x:c r="AV5" s="567"/>
      <x:c r="AW5" s="567"/>
      <x:c r="AX5" s="567"/>
      <x:c r="AY5" s="567"/>
      <x:c r="AZ5" s="567"/>
      <x:c r="BA5" s="567"/>
      <x:c r="BB5" s="567"/>
      <x:c r="BC5" s="567"/>
      <x:c r="BD5" s="567"/>
      <x:c r="BE5" s="567"/>
      <x:c r="BF5" s="567"/>
      <x:c r="BG5" s="567"/>
      <x:c r="BH5" s="567"/>
      <x:c r="BI5" s="567"/>
      <x:c r="BJ5" s="567"/>
      <x:c r="BK5" s="567"/>
      <x:c r="BL5" s="567"/>
      <x:c r="BM5" s="568"/>
      <x:c r="BN5"/>
      <x:c r="BO5"/>
      <x:c r="BP5" s="134" t="str">
        <x:v>Behind schedule</x:v>
      </x:c>
      <x:c r="BQ5" s="129"/>
      <x:c r="BR5" s="566" t="str">
        <x:v>Water supply piping</x:v>
      </x:c>
      <x:c r="BS5" s="567"/>
      <x:c r="BT5" s="567"/>
      <x:c r="BU5" s="567"/>
      <x:c r="BV5" s="567"/>
      <x:c r="BW5" s="567"/>
      <x:c r="BX5" s="567"/>
      <x:c r="BY5" s="567"/>
      <x:c r="BZ5" s="567"/>
      <x:c r="CA5" s="567"/>
      <x:c r="CB5" s="567"/>
      <x:c r="CC5" s="567"/>
      <x:c r="CD5" s="567"/>
      <x:c r="CE5" s="567"/>
      <x:c r="CF5" s="567"/>
      <x:c r="CG5" s="567"/>
      <x:c r="CH5" s="567"/>
      <x:c r="CI5" s="567"/>
      <x:c r="CJ5" s="567"/>
      <x:c r="CK5" s="567"/>
      <x:c r="CL5" s="567"/>
      <x:c r="CM5" s="567"/>
      <x:c r="CN5" s="567"/>
      <x:c r="CO5" s="567"/>
      <x:c r="CP5" s="567"/>
      <x:c r="CQ5" s="567"/>
      <x:c r="CR5" s="567"/>
      <x:c r="CS5" s="567"/>
      <x:c r="CT5" s="568"/>
      <x:c r="CU5"/>
      <x:c r="CV5"/>
    </x:row>
    <x:row r="6" ht="34" customHeight="1">
      <x:c r="A6"/>
      <x:c r="B6" s="135" t="str">
        <x:v>Due this week</x:v>
      </x:c>
      <x:c r="C6" s="135"/>
      <x:c r="D6" s="559"/>
      <x:c r="E6" s="559"/>
      <x:c r="F6" s="559"/>
      <x:c r="G6" s="559"/>
      <x:c r="H6" s="559"/>
      <x:c r="I6" s="559"/>
      <x:c r="J6" s="559"/>
      <x:c r="K6" s="559"/>
      <x:c r="L6" s="559"/>
      <x:c r="M6" s="559"/>
      <x:c r="N6" s="559"/>
      <x:c r="O6" s="559"/>
      <x:c r="P6" s="559"/>
      <x:c r="Q6" s="559"/>
      <x:c r="R6" s="559"/>
      <x:c r="S6" s="559"/>
      <x:c r="T6" s="559"/>
      <x:c r="U6" s="559"/>
      <x:c r="V6" s="559"/>
      <x:c r="W6" s="559"/>
      <x:c r="X6" s="559"/>
      <x:c r="Y6" s="559"/>
      <x:c r="Z6" s="559"/>
      <x:c r="AA6" s="559"/>
      <x:c r="AB6" s="559"/>
      <x:c r="AC6" s="559"/>
      <x:c r="AD6" s="559"/>
      <x:c r="AE6" s="559"/>
      <x:c r="AF6" s="559"/>
      <x:c r="AG6"/>
      <x:c r="AH6"/>
      <x:c r="AI6" s="136" t="str">
        <x:v>Due this week</x:v>
      </x:c>
      <x:c r="AJ6" s="137"/>
      <x:c r="AK6" s="569"/>
      <x:c r="AL6" s="570"/>
      <x:c r="AM6" s="570"/>
      <x:c r="AN6" s="570"/>
      <x:c r="AO6" s="570"/>
      <x:c r="AP6" s="570"/>
      <x:c r="AQ6" s="570"/>
      <x:c r="AR6" s="570"/>
      <x:c r="AS6" s="570"/>
      <x:c r="AT6" s="570"/>
      <x:c r="AU6" s="570"/>
      <x:c r="AV6" s="570"/>
      <x:c r="AW6" s="570"/>
      <x:c r="AX6" s="570"/>
      <x:c r="AY6" s="570"/>
      <x:c r="AZ6" s="570"/>
      <x:c r="BA6" s="570"/>
      <x:c r="BB6" s="570"/>
      <x:c r="BC6" s="570"/>
      <x:c r="BD6" s="570"/>
      <x:c r="BE6" s="570"/>
      <x:c r="BF6" s="570"/>
      <x:c r="BG6" s="570"/>
      <x:c r="BH6" s="570"/>
      <x:c r="BI6" s="570"/>
      <x:c r="BJ6" s="570"/>
      <x:c r="BK6" s="570"/>
      <x:c r="BL6" s="570"/>
      <x:c r="BM6" s="571"/>
      <x:c r="BN6"/>
      <x:c r="BO6"/>
      <x:c r="BP6" s="142" t="str">
        <x:v>Due this week</x:v>
      </x:c>
      <x:c r="BQ6" s="137"/>
      <x:c r="BR6" s="569"/>
      <x:c r="BS6" s="570"/>
      <x:c r="BT6" s="570"/>
      <x:c r="BU6" s="570"/>
      <x:c r="BV6" s="570"/>
      <x:c r="BW6" s="570"/>
      <x:c r="BX6" s="570"/>
      <x:c r="BY6" s="570"/>
      <x:c r="BZ6" s="570"/>
      <x:c r="CA6" s="570"/>
      <x:c r="CB6" s="570"/>
      <x:c r="CC6" s="570"/>
      <x:c r="CD6" s="570"/>
      <x:c r="CE6" s="570"/>
      <x:c r="CF6" s="570"/>
      <x:c r="CG6" s="570"/>
      <x:c r="CH6" s="570"/>
      <x:c r="CI6" s="570"/>
      <x:c r="CJ6" s="570"/>
      <x:c r="CK6" s="570"/>
      <x:c r="CL6" s="570"/>
      <x:c r="CM6" s="570"/>
      <x:c r="CN6" s="570"/>
      <x:c r="CO6" s="570"/>
      <x:c r="CP6" s="570"/>
      <x:c r="CQ6" s="570"/>
      <x:c r="CR6" s="570"/>
      <x:c r="CS6" s="570"/>
      <x:c r="CT6" s="571"/>
      <x:c r="CU6"/>
      <x:c r="CV6"/>
    </x:row>
    <x:row r="7" ht="34" customHeight="1">
      <x:c r="A7"/>
      <x:c r="B7" s="143" t="str">
        <x:v>Completed</x:v>
      </x:c>
      <x:c r="C7" s="143"/>
      <x:c r="D7" s="559"/>
      <x:c r="E7" s="559"/>
      <x:c r="F7" s="559"/>
      <x:c r="G7" s="559"/>
      <x:c r="H7" s="559"/>
      <x:c r="I7" s="559"/>
      <x:c r="J7" s="559"/>
      <x:c r="K7" s="559"/>
      <x:c r="L7" s="559"/>
      <x:c r="M7" s="559"/>
      <x:c r="N7" s="559"/>
      <x:c r="O7" s="559"/>
      <x:c r="P7" s="559"/>
      <x:c r="Q7" s="559"/>
      <x:c r="R7" s="559"/>
      <x:c r="S7" s="559"/>
      <x:c r="T7" s="559"/>
      <x:c r="U7" s="559"/>
      <x:c r="V7" s="559"/>
      <x:c r="W7" s="559"/>
      <x:c r="X7" s="559"/>
      <x:c r="Y7" s="559"/>
      <x:c r="Z7" s="559"/>
      <x:c r="AA7" s="559"/>
      <x:c r="AB7" s="559"/>
      <x:c r="AC7" s="559"/>
      <x:c r="AD7" s="559"/>
      <x:c r="AE7" s="559"/>
      <x:c r="AF7" s="559"/>
      <x:c r="AG7"/>
      <x:c r="AH7"/>
      <x:c r="AI7" s="144" t="str">
        <x:v>Completed</x:v>
      </x:c>
      <x:c r="AJ7" s="145"/>
      <x:c r="AK7" s="569"/>
      <x:c r="AL7" s="570"/>
      <x:c r="AM7" s="570"/>
      <x:c r="AN7" s="570"/>
      <x:c r="AO7" s="570"/>
      <x:c r="AP7" s="570"/>
      <x:c r="AQ7" s="570"/>
      <x:c r="AR7" s="570"/>
      <x:c r="AS7" s="570"/>
      <x:c r="AT7" s="570"/>
      <x:c r="AU7" s="570"/>
      <x:c r="AV7" s="570"/>
      <x:c r="AW7" s="570"/>
      <x:c r="AX7" s="570"/>
      <x:c r="AY7" s="570"/>
      <x:c r="AZ7" s="570"/>
      <x:c r="BA7" s="570"/>
      <x:c r="BB7" s="570"/>
      <x:c r="BC7" s="570"/>
      <x:c r="BD7" s="570"/>
      <x:c r="BE7" s="570"/>
      <x:c r="BF7" s="570"/>
      <x:c r="BG7" s="570"/>
      <x:c r="BH7" s="570"/>
      <x:c r="BI7" s="570"/>
      <x:c r="BJ7" s="570"/>
      <x:c r="BK7" s="570"/>
      <x:c r="BL7" s="570"/>
      <x:c r="BM7" s="571"/>
      <x:c r="BN7"/>
      <x:c r="BO7"/>
      <x:c r="BP7" s="148" t="str">
        <x:v>Completed</x:v>
      </x:c>
      <x:c r="BQ7" s="145"/>
      <x:c r="BR7" s="569"/>
      <x:c r="BS7" s="570"/>
      <x:c r="BT7" s="570"/>
      <x:c r="BU7" s="570"/>
      <x:c r="BV7" s="570"/>
      <x:c r="BW7" s="570"/>
      <x:c r="BX7" s="570"/>
      <x:c r="BY7" s="570"/>
      <x:c r="BZ7" s="570"/>
      <x:c r="CA7" s="570"/>
      <x:c r="CB7" s="570"/>
      <x:c r="CC7" s="570"/>
      <x:c r="CD7" s="570"/>
      <x:c r="CE7" s="570"/>
      <x:c r="CF7" s="570"/>
      <x:c r="CG7" s="570"/>
      <x:c r="CH7" s="570"/>
      <x:c r="CI7" s="570"/>
      <x:c r="CJ7" s="570"/>
      <x:c r="CK7" s="570"/>
      <x:c r="CL7" s="570"/>
      <x:c r="CM7" s="570"/>
      <x:c r="CN7" s="570"/>
      <x:c r="CO7" s="570"/>
      <x:c r="CP7" s="570"/>
      <x:c r="CQ7" s="570"/>
      <x:c r="CR7" s="570"/>
      <x:c r="CS7" s="570"/>
      <x:c r="CT7" s="571"/>
      <x:c r="CU7"/>
      <x:c r="CV7"/>
    </x:row>
    <x:row r="8" ht="20" customHeight="1">
      <x:c r="B8" s="149"/>
      <x:c r="C8" s="149"/>
      <x:c r="D8" s="150"/>
      <x:c r="E8" s="150"/>
      <x:c r="F8" s="150"/>
      <x:c r="G8" s="151" t="s">
        <x:v>0</x:v>
      </x:c>
      <x:c r="H8" s="150"/>
      <x:c r="I8" s="152" t="s">
        <x:v>1</x:v>
      </x:c>
      <x:c r="J8" s="150"/>
      <x:c r="K8" s="150"/>
      <x:c r="L8" s="150"/>
      <x:c r="M8" s="151" t="s">
        <x:v>0</x:v>
      </x:c>
      <x:c r="N8" s="150"/>
      <x:c r="O8" s="153" t="s">
        <x:v>1</x:v>
      </x:c>
      <x:c r="P8" s="150"/>
      <x:c r="Q8" s="150"/>
      <x:c r="R8" s="150"/>
      <x:c r="S8" s="150"/>
      <x:c r="T8" s="150"/>
      <x:c r="U8" s="150"/>
      <x:c r="V8" s="150"/>
      <x:c r="W8" s="151" t="s">
        <x:v>0</x:v>
      </x:c>
      <x:c r="X8" s="151" t="s">
        <x:v>0</x:v>
      </x:c>
      <x:c r="Y8" s="151" t="s">
        <x:v>0</x:v>
      </x:c>
      <x:c r="Z8" s="150"/>
      <x:c r="AA8" s="150"/>
      <x:c r="AB8" s="150"/>
      <x:c r="AC8" s="150"/>
      <x:c r="AD8" s="150"/>
      <x:c r="AE8" s="150"/>
      <x:c r="AF8" s="154"/>
      <x:c r="AI8" s="155"/>
      <x:c r="AJ8" s="156"/>
      <x:c r="AK8" s="157"/>
      <x:c r="AL8" s="157"/>
      <x:c r="AM8" s="157"/>
      <x:c r="AN8" s="158" t="s">
        <x:v>0</x:v>
      </x:c>
      <x:c r="AO8" s="157"/>
      <x:c r="AP8" s="158" t="s">
        <x:v>1</x:v>
      </x:c>
      <x:c r="AQ8" s="157"/>
      <x:c r="AR8" s="157"/>
      <x:c r="AS8" s="157"/>
      <x:c r="AT8" s="158" t="s">
        <x:v>0</x:v>
      </x:c>
      <x:c r="AU8" s="157"/>
      <x:c r="AV8" s="159" t="s">
        <x:v>1</x:v>
      </x:c>
      <x:c r="AW8" s="157"/>
      <x:c r="AX8" s="157"/>
      <x:c r="AY8" s="157"/>
      <x:c r="AZ8" s="157"/>
      <x:c r="BA8" s="157"/>
      <x:c r="BB8" s="157"/>
      <x:c r="BC8" s="157"/>
      <x:c r="BD8" s="158" t="s">
        <x:v>0</x:v>
      </x:c>
      <x:c r="BE8" s="158" t="s">
        <x:v>0</x:v>
      </x:c>
      <x:c r="BF8" s="158" t="s">
        <x:v>0</x:v>
      </x:c>
      <x:c r="BG8" s="157"/>
      <x:c r="BH8" s="157"/>
      <x:c r="BI8" s="157"/>
      <x:c r="BJ8" s="157"/>
      <x:c r="BK8" s="157"/>
      <x:c r="BL8" s="157"/>
      <x:c r="BM8" s="160"/>
      <x:c r="BP8" s="149"/>
      <x:c r="BQ8" s="149"/>
      <x:c r="BR8" s="157"/>
      <x:c r="BS8" s="157"/>
      <x:c r="BT8" s="157"/>
      <x:c r="BU8" s="158" t="s">
        <x:v>0</x:v>
      </x:c>
      <x:c r="BV8" s="157"/>
      <x:c r="BW8" s="158" t="s">
        <x:v>1</x:v>
      </x:c>
      <x:c r="BX8" s="157"/>
      <x:c r="BY8" s="157"/>
      <x:c r="BZ8" s="157"/>
      <x:c r="CA8" s="158" t="s">
        <x:v>0</x:v>
      </x:c>
      <x:c r="CB8" s="157"/>
      <x:c r="CC8" s="153" t="s">
        <x:v>1</x:v>
      </x:c>
      <x:c r="CD8" s="157"/>
      <x:c r="CE8" s="157"/>
      <x:c r="CF8" s="157"/>
      <x:c r="CG8" s="157"/>
      <x:c r="CH8" s="157"/>
      <x:c r="CI8" s="157"/>
      <x:c r="CJ8" s="157"/>
      <x:c r="CK8" s="158" t="s">
        <x:v>0</x:v>
      </x:c>
      <x:c r="CL8" s="158" t="s">
        <x:v>0</x:v>
      </x:c>
      <x:c r="CM8" s="158" t="s">
        <x:v>0</x:v>
      </x:c>
      <x:c r="CN8" s="157"/>
      <x:c r="CO8" s="157"/>
      <x:c r="CP8" s="157"/>
      <x:c r="CQ8" s="157"/>
      <x:c r="CR8" s="157"/>
      <x:c r="CS8" s="157"/>
      <x:c r="CT8" s="160"/>
    </x:row>
    <x:row r="9" ht="20" customHeight="1">
      <x:c r="A9"/>
      <x:c r="B9" s="149" t="str">
        <x:v>15F</x:v>
      </x:c>
      <x:c r="C9" s="161" t="str">
        <x:v>Batch 5</x:v>
      </x:c>
      <x:c r="D9" s="150"/>
      <x:c r="E9" s="162"/>
      <x:c r="F9" s="150"/>
      <x:c r="G9" s="163" t="n">
        <x:v>1</x:v>
      </x:c>
      <x:c r="H9" s="150"/>
      <x:c r="I9" s="163" t="n">
        <x:v>1</x:v>
      </x:c>
      <x:c r="J9" s="150"/>
      <x:c r="K9" s="164" t="str">
        <x:v>JKC</x:v>
      </x:c>
      <x:c r="L9" s="150"/>
      <x:c r="M9" s="163" t="n">
        <x:v>1</x:v>
      </x:c>
      <x:c r="N9" s="150"/>
      <x:c r="O9" s="163" t="n">
        <x:v>1</x:v>
      </x:c>
      <x:c r="P9" s="150"/>
      <x:c r="Q9" s="150"/>
      <x:c r="R9" s="121"/>
      <x:c r="S9" s="165" t="str">
        <x:v>JKC</x:v>
      </x:c>
      <x:c r="T9" s="150"/>
      <x:c r="U9" s="150"/>
      <x:c r="V9" s="150"/>
      <x:c r="W9" s="166" t="n">
        <x:v>1</x:v>
      </x:c>
      <x:c r="X9" s="166" t="n">
        <x:v>1</x:v>
      </x:c>
      <x:c r="Y9" s="167"/>
      <x:c r="Z9" s="150"/>
      <x:c r="AA9" s="152" t="str">
        <x:v>JK</x:v>
      </x:c>
      <x:c r="AB9" s="152" t="str">
        <x:v>JK</x:v>
      </x:c>
      <x:c r="AC9" s="150"/>
      <x:c r="AD9" s="150"/>
      <x:c r="AE9" s="150"/>
      <x:c r="AF9" s="164" t="str">
        <x:v>JKC</x:v>
      </x:c>
      <x:c r="AG9"/>
      <x:c r="AH9"/>
      <x:c r="AI9" s="149" t="str">
        <x:v>15F</x:v>
      </x:c>
      <x:c r="AJ9" s="161" t="str">
        <x:v>Batch 5</x:v>
      </x:c>
      <x:c r="AK9" s="157"/>
      <x:c r="AL9" s="157"/>
      <x:c r="AM9" s="157"/>
      <x:c r="AN9" s="168"/>
      <x:c r="AO9" s="157"/>
      <x:c r="AP9" s="168"/>
      <x:c r="AQ9" s="157"/>
      <x:c r="AR9" s="169" t="str">
        <x:v>JKC</x:v>
      </x:c>
      <x:c r="AS9" s="157"/>
      <x:c r="AT9" s="168"/>
      <x:c r="AU9" s="157"/>
      <x:c r="AV9" s="167"/>
      <x:c r="AW9" s="157"/>
      <x:c r="AX9" s="157"/>
      <x:c r="AY9"/>
      <x:c r="AZ9" s="170" t="str">
        <x:v>JKC</x:v>
      </x:c>
      <x:c r="BA9" s="171"/>
      <x:c r="BB9" s="157"/>
      <x:c r="BC9" s="157"/>
      <x:c r="BD9" s="172" t="n">
        <x:v>1</x:v>
      </x:c>
      <x:c r="BE9" s="172" t="n">
        <x:v>1</x:v>
      </x:c>
      <x:c r="BF9" s="172" t="n">
        <x:v>1</x:v>
      </x:c>
      <x:c r="BG9" s="157"/>
      <x:c r="BH9" s="173" t="str">
        <x:v>JK</x:v>
      </x:c>
      <x:c r="BI9" s="173" t="str">
        <x:v>JK</x:v>
      </x:c>
      <x:c r="BJ9"/>
      <x:c r="BK9" s="157"/>
      <x:c r="BL9" s="157"/>
      <x:c r="BM9" s="174" t="str">
        <x:v>JKC</x:v>
      </x:c>
      <x:c r="BN9"/>
      <x:c r="BO9"/>
      <x:c r="BP9" s="149" t="str">
        <x:v>15F</x:v>
      </x:c>
      <x:c r="BQ9" s="161" t="str">
        <x:v>Batch 5</x:v>
      </x:c>
      <x:c r="BR9" s="157"/>
      <x:c r="BS9" s="157"/>
      <x:c r="BT9" s="157"/>
      <x:c r="BU9" s="172" t="n">
        <x:v>1</x:v>
      </x:c>
      <x:c r="BV9" s="157"/>
      <x:c r="BW9" s="172" t="n">
        <x:v>1</x:v>
      </x:c>
      <x:c r="BX9" s="157"/>
      <x:c r="BY9" s="164" t="str">
        <x:v>JKC</x:v>
      </x:c>
      <x:c r="BZ9" s="157"/>
      <x:c r="CA9" s="172" t="n">
        <x:v>1</x:v>
      </x:c>
      <x:c r="CB9" s="157"/>
      <x:c r="CC9" s="163" t="n">
        <x:v>1</x:v>
      </x:c>
      <x:c r="CD9" s="157"/>
      <x:c r="CE9" s="157"/>
      <x:c r="CF9"/>
      <x:c r="CG9" s="175" t="str">
        <x:v>JKC</x:v>
      </x:c>
      <x:c r="CH9" s="157"/>
      <x:c r="CI9" s="157"/>
      <x:c r="CJ9" s="157"/>
      <x:c r="CK9" s="163" t="n">
        <x:v>1</x:v>
      </x:c>
      <x:c r="CL9" s="163" t="n">
        <x:v>1</x:v>
      </x:c>
      <x:c r="CM9" s="163" t="n">
        <x:v>1</x:v>
      </x:c>
      <x:c r="CN9" s="157"/>
      <x:c r="CO9" s="158" t="str">
        <x:v>JK</x:v>
      </x:c>
      <x:c r="CP9" s="158" t="str">
        <x:v>JK</x:v>
      </x:c>
      <x:c r="CQ9" s="157"/>
      <x:c r="CR9" s="157"/>
      <x:c r="CS9" s="157"/>
      <x:c r="CT9" s="174" t="str">
        <x:v>JKC</x:v>
      </x:c>
      <x:c r="CU9"/>
      <x:c r="CV9"/>
    </x:row>
    <x:row r="10" ht="20" customHeight="1">
      <x:c r="A10"/>
      <x:c r="B10" s="149" t="str">
        <x:v>14F</x:v>
      </x:c>
      <x:c r="C10" s="176" t="str">
        <x:v>Batch 4</x:v>
      </x:c>
      <x:c r="D10" s="150"/>
      <x:c r="E10" s="151" t="str">
        <x:v>M</x:v>
      </x:c>
      <x:c r="F10" s="150"/>
      <x:c r="G10" s="163" t="n">
        <x:v>1</x:v>
      </x:c>
      <x:c r="H10" s="150"/>
      <x:c r="I10" s="163" t="n">
        <x:v>1</x:v>
      </x:c>
      <x:c r="J10" s="150"/>
      <x:c r="K10" s="163" t="n">
        <x:v>1</x:v>
      </x:c>
      <x:c r="L10" s="150"/>
      <x:c r="M10" s="163" t="n">
        <x:v>1</x:v>
      </x:c>
      <x:c r="N10" s="150"/>
      <x:c r="O10" s="163" t="n">
        <x:v>1</x:v>
      </x:c>
      <x:c r="P10" s="121"/>
      <x:c r="Q10" s="153" t="str">
        <x:v>M</x:v>
      </x:c>
      <x:c r="R10" s="150"/>
      <x:c r="S10" s="177" t="n">
        <x:v>1</x:v>
      </x:c>
      <x:c r="T10" s="178"/>
      <x:c r="U10" s="152" t="str">
        <x:v>M</x:v>
      </x:c>
      <x:c r="V10" s="162"/>
      <x:c r="W10" s="163" t="n">
        <x:v>1</x:v>
      </x:c>
      <x:c r="X10" s="177" t="n">
        <x:v>1</x:v>
      </x:c>
      <x:c r="Y10" s="163" t="n">
        <x:v>1</x:v>
      </x:c>
      <x:c r="Z10" s="150"/>
      <x:c r="AA10" s="179"/>
      <x:c r="AB10" s="179"/>
      <x:c r="AC10" s="150"/>
      <x:c r="AD10" s="151" t="str">
        <x:v>M</x:v>
      </x:c>
      <x:c r="AE10" s="150"/>
      <x:c r="AF10" s="163" t="n">
        <x:v>1</x:v>
      </x:c>
      <x:c r="AG10"/>
      <x:c r="AH10"/>
      <x:c r="AI10" s="149" t="str">
        <x:v>14F</x:v>
      </x:c>
      <x:c r="AJ10" s="176" t="str">
        <x:v>Batch 4</x:v>
      </x:c>
      <x:c r="AK10" s="157"/>
      <x:c r="AL10" s="173" t="str">
        <x:v>M</x:v>
      </x:c>
      <x:c r="AM10" s="157"/>
      <x:c r="AN10" s="168"/>
      <x:c r="AO10" s="157"/>
      <x:c r="AP10" s="168"/>
      <x:c r="AQ10" s="157"/>
      <x:c r="AR10" s="180"/>
      <x:c r="AS10" s="157"/>
      <x:c r="AT10" s="168"/>
      <x:c r="AU10" s="157"/>
      <x:c r="AV10" s="167"/>
      <x:c r="AW10"/>
      <x:c r="AX10" s="153" t="str">
        <x:v>M</x:v>
      </x:c>
      <x:c r="AY10" s="157"/>
      <x:c r="AZ10" s="177" t="n">
        <x:v>1</x:v>
      </x:c>
      <x:c r="BA10" s="181"/>
      <x:c r="BB10" s="173" t="str">
        <x:v>M</x:v>
      </x:c>
      <x:c r="BC10" s="182"/>
      <x:c r="BD10" s="172" t="n">
        <x:v>1</x:v>
      </x:c>
      <x:c r="BE10" s="172" t="n">
        <x:v>1</x:v>
      </x:c>
      <x:c r="BF10" s="172" t="n">
        <x:v>1</x:v>
      </x:c>
      <x:c r="BG10" s="157"/>
      <x:c r="BH10" s="183" t="n">
        <x:v>1</x:v>
      </x:c>
      <x:c r="BI10" s="184" t="n">
        <x:v>1</x:v>
      </x:c>
      <x:c r="BJ10" s="157"/>
      <x:c r="BK10" s="173" t="str">
        <x:v>M</x:v>
      </x:c>
      <x:c r="BL10" s="157"/>
      <x:c r="BM10" s="185"/>
      <x:c r="BN10"/>
      <x:c r="BO10"/>
      <x:c r="BP10" s="149" t="str">
        <x:v>14F</x:v>
      </x:c>
      <x:c r="BQ10" s="176" t="str">
        <x:v>Batch 4</x:v>
      </x:c>
      <x:c r="BR10" s="157"/>
      <x:c r="BS10" s="173" t="str">
        <x:v>M</x:v>
      </x:c>
      <x:c r="BT10" s="157"/>
      <x:c r="BU10" s="172" t="n">
        <x:v>1</x:v>
      </x:c>
      <x:c r="BV10" s="157"/>
      <x:c r="BW10" s="172" t="n">
        <x:v>1</x:v>
      </x:c>
      <x:c r="BX10" s="157"/>
      <x:c r="BY10" s="186" t="n">
        <x:v>1</x:v>
      </x:c>
      <x:c r="BZ10" s="157"/>
      <x:c r="CA10" s="172" t="n">
        <x:v>1</x:v>
      </x:c>
      <x:c r="CB10" s="157"/>
      <x:c r="CC10" s="163" t="n">
        <x:v>1</x:v>
      </x:c>
      <x:c r="CD10"/>
      <x:c r="CE10" s="153" t="str">
        <x:v>M</x:v>
      </x:c>
      <x:c r="CF10" s="157"/>
      <x:c r="CG10" s="186" t="n">
        <x:v>1</x:v>
      </x:c>
      <x:c r="CH10" s="157"/>
      <x:c r="CI10" s="173" t="str">
        <x:v>M</x:v>
      </x:c>
      <x:c r="CJ10" s="157"/>
      <x:c r="CK10" s="163" t="n">
        <x:v>1</x:v>
      </x:c>
      <x:c r="CL10" s="163" t="n">
        <x:v>1</x:v>
      </x:c>
      <x:c r="CM10" s="163" t="n">
        <x:v>1</x:v>
      </x:c>
      <x:c r="CN10" s="157"/>
      <x:c r="CO10" s="187" t="n">
        <x:v>1</x:v>
      </x:c>
      <x:c r="CP10" s="172" t="n">
        <x:v>1</x:v>
      </x:c>
      <x:c r="CQ10" s="157"/>
      <x:c r="CR10" s="173" t="str">
        <x:v>M</x:v>
      </x:c>
      <x:c r="CS10" s="157"/>
      <x:c r="CT10" s="188" t="n">
        <x:v>1</x:v>
      </x:c>
      <x:c r="CU10"/>
      <x:c r="CV10"/>
    </x:row>
    <x:row r="11" ht="20" customHeight="1">
      <x:c r="A11"/>
      <x:c r="B11" s="149" t="str">
        <x:v>13F</x:v>
      </x:c>
      <x:c r="C11" s="176"/>
      <x:c r="D11" s="150"/>
      <x:c r="E11" s="163" t="n">
        <x:v>1</x:v>
      </x:c>
      <x:c r="F11" s="150"/>
      <x:c r="G11" s="163" t="n">
        <x:v>1</x:v>
      </x:c>
      <x:c r="H11" s="189" t="str">
        <x:v>F</x:v>
      </x:c>
      <x:c r="I11" s="163" t="n">
        <x:v>1</x:v>
      </x:c>
      <x:c r="J11" s="190" t="str">
        <x:v>M</x:v>
      </x:c>
      <x:c r="K11" s="186" t="n">
        <x:v>1</x:v>
      </x:c>
      <x:c r="L11" s="191" t="str">
        <x:v>M</x:v>
      </x:c>
      <x:c r="M11" s="163" t="n">
        <x:v>1</x:v>
      </x:c>
      <x:c r="N11" s="191" t="str">
        <x:v>F</x:v>
      </x:c>
      <x:c r="O11" s="163" t="n">
        <x:v>1</x:v>
      </x:c>
      <x:c r="P11" s="150"/>
      <x:c r="Q11" s="163" t="n">
        <x:v>1</x:v>
      </x:c>
      <x:c r="R11" s="150"/>
      <x:c r="S11" s="177" t="n">
        <x:v>1</x:v>
      </x:c>
      <x:c r="T11" s="171"/>
      <x:c r="U11" s="163" t="n">
        <x:v>1</x:v>
      </x:c>
      <x:c r="V11" s="150"/>
      <x:c r="W11" s="166" t="n">
        <x:v>1</x:v>
      </x:c>
      <x:c r="X11" s="177" t="n">
        <x:v>1</x:v>
      </x:c>
      <x:c r="Y11" s="163" t="n">
        <x:v>1</x:v>
      </x:c>
      <x:c r="Z11" s="150"/>
      <x:c r="AA11" s="163" t="n">
        <x:v>1</x:v>
      </x:c>
      <x:c r="AB11" s="163" t="n">
        <x:v>1</x:v>
      </x:c>
      <x:c r="AC11" s="150"/>
      <x:c r="AD11" s="163" t="n">
        <x:v>1</x:v>
      </x:c>
      <x:c r="AE11" s="150"/>
      <x:c r="AF11" s="163" t="n">
        <x:v>1</x:v>
      </x:c>
      <x:c r="AG11"/>
      <x:c r="AH11"/>
      <x:c r="AI11" s="149" t="str">
        <x:v>13F</x:v>
      </x:c>
      <x:c r="AJ11" s="176"/>
      <x:c r="AK11" s="157"/>
      <x:c r="AL11" s="163" t="n">
        <x:v>1</x:v>
      </x:c>
      <x:c r="AM11" s="157"/>
      <x:c r="AN11" s="168"/>
      <x:c r="AO11" s="192" t="str">
        <x:v>F</x:v>
      </x:c>
      <x:c r="AP11" s="168"/>
      <x:c r="AQ11" s="170" t="str">
        <x:v>M</x:v>
      </x:c>
      <x:c r="AR11" s="180"/>
      <x:c r="AS11" s="193" t="str">
        <x:v>M</x:v>
      </x:c>
      <x:c r="AT11" s="168"/>
      <x:c r="AU11" s="194" t="str">
        <x:v>F</x:v>
      </x:c>
      <x:c r="AV11" s="195" t="n">
        <x:v>1</x:v>
      </x:c>
      <x:c r="AW11" s="157"/>
      <x:c r="AX11" s="196" t="n">
        <x:v>1</x:v>
      </x:c>
      <x:c r="AY11" s="157"/>
      <x:c r="AZ11" s="177" t="n">
        <x:v>1</x:v>
      </x:c>
      <x:c r="BA11" s="171"/>
      <x:c r="BB11" s="168"/>
      <x:c r="BC11" s="157"/>
      <x:c r="BD11" s="172" t="n">
        <x:v>1</x:v>
      </x:c>
      <x:c r="BE11" s="177" t="n">
        <x:v>1</x:v>
      </x:c>
      <x:c r="BF11" s="172" t="n">
        <x:v>1</x:v>
      </x:c>
      <x:c r="BG11" s="157"/>
      <x:c r="BH11" s="183" t="n">
        <x:v>1</x:v>
      </x:c>
      <x:c r="BI11" s="184" t="n">
        <x:v>1</x:v>
      </x:c>
      <x:c r="BJ11" s="157"/>
      <x:c r="BK11" s="163" t="n">
        <x:v>1</x:v>
      </x:c>
      <x:c r="BL11" s="157"/>
      <x:c r="BM11" s="188" t="n">
        <x:v>1</x:v>
      </x:c>
      <x:c r="BN11" s="197" t="str">
        <x:v>Completed by work package</x:v>
      </x:c>
      <x:c r="BO11" s="197" t="str">
        <x:v>Completion share</x:v>
      </x:c>
      <x:c r="BP11" s="149" t="str">
        <x:v>13F</x:v>
      </x:c>
      <x:c r="BQ11" s="176"/>
      <x:c r="BR11" s="157"/>
      <x:c r="BS11" s="163" t="n">
        <x:v>1</x:v>
      </x:c>
      <x:c r="BT11" s="157"/>
      <x:c r="BU11" s="172" t="n">
        <x:v>1</x:v>
      </x:c>
      <x:c r="BV11" s="192" t="str">
        <x:v>F</x:v>
      </x:c>
      <x:c r="BW11" s="163" t="n">
        <x:v>1</x:v>
      </x:c>
      <x:c r="BX11" s="192" t="str">
        <x:v>M</x:v>
      </x:c>
      <x:c r="BY11" s="186" t="n">
        <x:v>1</x:v>
      </x:c>
      <x:c r="BZ11" s="198" t="str">
        <x:v>M</x:v>
      </x:c>
      <x:c r="CA11" s="172" t="n">
        <x:v>1</x:v>
      </x:c>
      <x:c r="CB11" s="191" t="str">
        <x:v>F</x:v>
      </x:c>
      <x:c r="CC11" s="163" t="n">
        <x:v>1</x:v>
      </x:c>
      <x:c r="CD11" s="157"/>
      <x:c r="CE11" s="163" t="n">
        <x:v>1</x:v>
      </x:c>
      <x:c r="CF11" s="157"/>
      <x:c r="CG11" s="186" t="n">
        <x:v>1</x:v>
      </x:c>
      <x:c r="CH11" s="157"/>
      <x:c r="CI11" s="163" t="n">
        <x:v>1</x:v>
      </x:c>
      <x:c r="CJ11" s="157"/>
      <x:c r="CK11" s="163" t="n">
        <x:v>1</x:v>
      </x:c>
      <x:c r="CL11" s="163" t="n">
        <x:v>1</x:v>
      </x:c>
      <x:c r="CM11" s="163" t="n">
        <x:v>1</x:v>
      </x:c>
      <x:c r="CN11" s="157"/>
      <x:c r="CO11" s="187" t="n">
        <x:v>1</x:v>
      </x:c>
      <x:c r="CP11" s="172" t="n">
        <x:v>1</x:v>
      </x:c>
      <x:c r="CQ11" s="157"/>
      <x:c r="CR11" s="172" t="n">
        <x:v>1</x:v>
      </x:c>
      <x:c r="CS11" s="157"/>
      <x:c r="CT11" s="188" t="n">
        <x:v>1</x:v>
      </x:c>
      <x:c r="CU11" s="197" t="str">
        <x:v>Completed by work package</x:v>
      </x:c>
      <x:c r="CV11" s="197" t="str">
        <x:v>Completion share</x:v>
      </x:c>
    </x:row>
    <x:row r="12" ht="20" customHeight="1">
      <x:c r="B12" s="149" t="s">
        <x:v>2</x:v>
      </x:c>
      <x:c r="C12" s="176"/>
      <x:c r="D12" s="150"/>
      <x:c r="E12" s="163">
        <x:v>1</x:v>
      </x:c>
      <x:c r="F12" s="150"/>
      <x:c r="G12" s="163">
        <x:v>1</x:v>
      </x:c>
      <x:c r="H12" s="163">
        <x:v>1</x:v>
      </x:c>
      <x:c r="I12" s="163">
        <x:v>1</x:v>
      </x:c>
      <x:c r="J12" s="184">
        <x:v>1</x:v>
      </x:c>
      <x:c r="K12" s="186">
        <x:v>1</x:v>
      </x:c>
      <x:c r="L12" s="199">
        <x:v>1</x:v>
      </x:c>
      <x:c r="M12" s="163">
        <x:v>1</x:v>
      </x:c>
      <x:c r="N12" s="184">
        <x:v>1</x:v>
      </x:c>
      <x:c r="O12" s="163">
        <x:v>1</x:v>
      </x:c>
      <x:c r="P12" s="150"/>
      <x:c r="Q12" s="163">
        <x:v>1</x:v>
      </x:c>
      <x:c r="R12" s="150"/>
      <x:c r="S12" s="177">
        <x:v>1</x:v>
      </x:c>
      <x:c r="T12" s="200" t="s">
        <x:v>0</x:v>
      </x:c>
      <x:c r="U12" s="163">
        <x:v>1</x:v>
      </x:c>
      <x:c r="V12" s="150"/>
      <x:c r="W12" s="163">
        <x:v>1</x:v>
      </x:c>
      <x:c r="X12" s="177">
        <x:v>1</x:v>
      </x:c>
      <x:c r="Y12" s="163">
        <x:v>1</x:v>
      </x:c>
      <x:c r="Z12" s="164" t="s">
        <x:v>3</x:v>
      </x:c>
      <x:c r="AA12" s="163">
        <x:v>1</x:v>
      </x:c>
      <x:c r="AB12" s="163">
        <x:v>1</x:v>
      </x:c>
      <x:c r="AC12" s="150"/>
      <x:c r="AD12" s="163">
        <x:v>1</x:v>
      </x:c>
      <x:c r="AE12" s="201" t="s">
        <x:v>3</x:v>
      </x:c>
      <x:c r="AF12" s="163">
        <x:v>1</x:v>
      </x:c>
      <x:c r="AI12" s="149" t="s">
        <x:v>2</x:v>
      </x:c>
      <x:c r="AJ12" s="176"/>
      <x:c r="AK12" s="157"/>
      <x:c r="AL12" s="163">
        <x:v>1</x:v>
      </x:c>
      <x:c r="AM12" s="157"/>
      <x:c r="AN12" s="163">
        <x:v>1</x:v>
      </x:c>
      <x:c r="AO12" s="163">
        <x:v>1</x:v>
      </x:c>
      <x:c r="AP12" s="163">
        <x:v>1</x:v>
      </x:c>
      <x:c r="AQ12" s="177">
        <x:v>1</x:v>
      </x:c>
      <x:c r="AR12" s="188">
        <x:v>1</x:v>
      </x:c>
      <x:c r="AS12" s="184">
        <x:v>1</x:v>
      </x:c>
      <x:c r="AT12" s="172">
        <x:v>1</x:v>
      </x:c>
      <x:c r="AU12" s="177">
        <x:v>1</x:v>
      </x:c>
      <x:c r="AV12" s="195">
        <x:v>1</x:v>
      </x:c>
      <x:c r="AW12" s="157"/>
      <x:c r="AX12" s="196">
        <x:v>1</x:v>
      </x:c>
      <x:c r="AY12" s="157"/>
      <x:c r="AZ12" s="177">
        <x:v>1</x:v>
      </x:c>
      <x:c r="BA12" s="202" t="s">
        <x:v>0</x:v>
      </x:c>
      <x:c r="BB12" s="195">
        <x:v>1</x:v>
      </x:c>
      <x:c r="BC12" s="157"/>
      <x:c r="BD12" s="172">
        <x:v>1</x:v>
      </x:c>
      <x:c r="BE12" s="177">
        <x:v>1</x:v>
      </x:c>
      <x:c r="BF12" s="177">
        <x:v>1</x:v>
      </x:c>
      <x:c r="BG12" s="203" t="s">
        <x:v>3</x:v>
      </x:c>
      <x:c r="BH12" s="183">
        <x:v>1</x:v>
      </x:c>
      <x:c r="BI12" s="184">
        <x:v>1</x:v>
      </x:c>
      <x:c r="BJ12" s="157"/>
      <x:c r="BK12" s="163">
        <x:v>1</x:v>
      </x:c>
      <x:c r="BL12" s="192" t="s">
        <x:v>3</x:v>
      </x:c>
      <x:c r="BM12" s="188">
        <x:v>1</x:v>
      </x:c>
      <x:c r="BN12" s="204"/>
      <x:c r="BO12" s="197"/>
      <x:c r="BP12" s="149" t="s">
        <x:v>2</x:v>
      </x:c>
      <x:c r="BQ12" s="176"/>
      <x:c r="BR12" s="157"/>
      <x:c r="BS12" s="163">
        <x:v>1</x:v>
      </x:c>
      <x:c r="BT12" s="157"/>
      <x:c r="BU12" s="172">
        <x:v>1</x:v>
      </x:c>
      <x:c r="BV12" s="205">
        <x:v>1</x:v>
      </x:c>
      <x:c r="BW12" s="163">
        <x:v>1</x:v>
      </x:c>
      <x:c r="BX12" s="205">
        <x:v>1</x:v>
      </x:c>
      <x:c r="BY12" s="186">
        <x:v>1</x:v>
      </x:c>
      <x:c r="BZ12" s="199">
        <x:v>1</x:v>
      </x:c>
      <x:c r="CA12" s="172">
        <x:v>1</x:v>
      </x:c>
      <x:c r="CB12" s="199">
        <x:v>1</x:v>
      </x:c>
      <x:c r="CC12" s="163">
        <x:v>1</x:v>
      </x:c>
      <x:c r="CD12" s="157"/>
      <x:c r="CE12" s="163">
        <x:v>1</x:v>
      </x:c>
      <x:c r="CF12" s="157"/>
      <x:c r="CG12" s="186">
        <x:v>1</x:v>
      </x:c>
      <x:c r="CH12" s="206" t="s">
        <x:v>0</x:v>
      </x:c>
      <x:c r="CI12" s="163">
        <x:v>1</x:v>
      </x:c>
      <x:c r="CJ12" s="157"/>
      <x:c r="CK12" s="163">
        <x:v>1</x:v>
      </x:c>
      <x:c r="CL12" s="163">
        <x:v>1</x:v>
      </x:c>
      <x:c r="CM12" s="163">
        <x:v>1</x:v>
      </x:c>
      <x:c r="CN12" s="192" t="s">
        <x:v>3</x:v>
      </x:c>
      <x:c r="CO12" s="187">
        <x:v>1</x:v>
      </x:c>
      <x:c r="CP12" s="172">
        <x:v>1</x:v>
      </x:c>
      <x:c r="CQ12" s="157"/>
      <x:c r="CR12" s="172">
        <x:v>1</x:v>
      </x:c>
      <x:c r="CS12" s="207" t="s">
        <x:v>3</x:v>
      </x:c>
      <x:c r="CT12" s="188">
        <x:v>1</x:v>
      </x:c>
      <x:c r="CU12" s="204"/>
      <x:c r="CV12" s="197"/>
    </x:row>
    <x:row r="13" ht="20" customHeight="1">
      <x:c r="A13"/>
      <x:c r="B13" s="149" t="str">
        <x:v>11F</x:v>
      </x:c>
      <x:c r="C13" s="176" t="str">
        <x:v>Batch 3</x:v>
      </x:c>
      <x:c r="D13" s="150"/>
      <x:c r="E13" s="186" t="n">
        <x:v>1</x:v>
      </x:c>
      <x:c r="F13" s="201" t="str">
        <x:v>F</x:v>
      </x:c>
      <x:c r="G13" s="163" t="n">
        <x:v>1</x:v>
      </x:c>
      <x:c r="H13" s="163" t="n">
        <x:v>1</x:v>
      </x:c>
      <x:c r="I13" s="163" t="n">
        <x:v>1</x:v>
      </x:c>
      <x:c r="J13" s="163" t="n">
        <x:v>1</x:v>
      </x:c>
      <x:c r="K13" s="186" t="n">
        <x:v>1</x:v>
      </x:c>
      <x:c r="L13" s="208" t="n">
        <x:v>1</x:v>
      </x:c>
      <x:c r="M13" s="184" t="n">
        <x:v>1</x:v>
      </x:c>
      <x:c r="N13" s="163" t="n">
        <x:v>1</x:v>
      </x:c>
      <x:c r="O13" s="163" t="n">
        <x:v>1</x:v>
      </x:c>
      <x:c r="P13" s="150"/>
      <x:c r="Q13" s="163" t="n">
        <x:v>1</x:v>
      </x:c>
      <x:c r="R13" s="150"/>
      <x:c r="S13" s="177" t="n">
        <x:v>1</x:v>
      </x:c>
      <x:c r="T13" s="209" t="n">
        <x:v>1</x:v>
      </x:c>
      <x:c r="U13" s="163" t="n">
        <x:v>1</x:v>
      </x:c>
      <x:c r="V13" s="150"/>
      <x:c r="W13" s="166" t="n">
        <x:v>1</x:v>
      </x:c>
      <x:c r="X13" s="166" t="n">
        <x:v>1</x:v>
      </x:c>
      <x:c r="Y13" s="177" t="n">
        <x:v>1</x:v>
      </x:c>
      <x:c r="Z13" s="210" t="n">
        <x:v>1</x:v>
      </x:c>
      <x:c r="AA13" s="163" t="n">
        <x:v>1</x:v>
      </x:c>
      <x:c r="AB13" s="163" t="n">
        <x:v>1</x:v>
      </x:c>
      <x:c r="AC13" s="152" t="str">
        <x:v>F</x:v>
      </x:c>
      <x:c r="AD13" s="163" t="n">
        <x:v>1</x:v>
      </x:c>
      <x:c r="AE13" s="163" t="n">
        <x:v>1</x:v>
      </x:c>
      <x:c r="AF13" s="163" t="n">
        <x:v>1</x:v>
      </x:c>
      <x:c r="AG13"/>
      <x:c r="AH13"/>
      <x:c r="AI13" s="149" t="str">
        <x:v>11F</x:v>
      </x:c>
      <x:c r="AJ13" s="176" t="str">
        <x:v>Batch 3</x:v>
      </x:c>
      <x:c r="AK13" s="182"/>
      <x:c r="AL13" s="163" t="n">
        <x:v>1</x:v>
      </x:c>
      <x:c r="AM13" s="211" t="str">
        <x:v>F</x:v>
      </x:c>
      <x:c r="AN13" s="163" t="n">
        <x:v>1</x:v>
      </x:c>
      <x:c r="AO13" s="163" t="n">
        <x:v>1</x:v>
      </x:c>
      <x:c r="AP13" s="163" t="n">
        <x:v>1</x:v>
      </x:c>
      <x:c r="AQ13" s="177" t="n">
        <x:v>1</x:v>
      </x:c>
      <x:c r="AR13" s="188" t="n">
        <x:v>1</x:v>
      </x:c>
      <x:c r="AS13" s="184" t="n">
        <x:v>1</x:v>
      </x:c>
      <x:c r="AT13" s="172" t="n">
        <x:v>1</x:v>
      </x:c>
      <x:c r="AU13" s="177" t="n">
        <x:v>1</x:v>
      </x:c>
      <x:c r="AV13" s="163" t="n">
        <x:v>1</x:v>
      </x:c>
      <x:c r="AW13" s="157"/>
      <x:c r="AX13" s="196" t="n">
        <x:v>1</x:v>
      </x:c>
      <x:c r="AY13" s="157"/>
      <x:c r="AZ13" s="177" t="n">
        <x:v>1</x:v>
      </x:c>
      <x:c r="BA13" s="172" t="n">
        <x:v>1</x:v>
      </x:c>
      <x:c r="BB13" s="195" t="n">
        <x:v>1</x:v>
      </x:c>
      <x:c r="BC13" s="157"/>
      <x:c r="BD13" s="163" t="n">
        <x:v>1</x:v>
      </x:c>
      <x:c r="BE13" s="163" t="n">
        <x:v>1</x:v>
      </x:c>
      <x:c r="BF13" s="163" t="n">
        <x:v>1</x:v>
      </x:c>
      <x:c r="BG13" s="177" t="n">
        <x:v>1</x:v>
      </x:c>
      <x:c r="BH13" s="183" t="n">
        <x:v>1</x:v>
      </x:c>
      <x:c r="BI13" s="184" t="n">
        <x:v>1</x:v>
      </x:c>
      <x:c r="BJ13" s="151" t="str">
        <x:v>F</x:v>
      </x:c>
      <x:c r="BK13" s="163" t="n">
        <x:v>1</x:v>
      </x:c>
      <x:c r="BL13" s="163" t="n">
        <x:v>1</x:v>
      </x:c>
      <x:c r="BM13" s="188" t="n">
        <x:v>1</x:v>
      </x:c>
      <x:c r="BN13" s="124" t="n">
        <x:f>SUM(AK13:BM15)</x:f>
        <x:v>77</x:v>
      </x:c>
      <x:c r="BO13" s="212" t="n">
        <x:f>BN13/81</x:f>
        <x:v>0.9506172839506173</x:v>
      </x:c>
      <x:c r="BP13" s="149" t="str">
        <x:v>11F</x:v>
      </x:c>
      <x:c r="BQ13" s="176" t="str">
        <x:v>Batch 3</x:v>
      </x:c>
      <x:c r="BR13" s="157"/>
      <x:c r="BS13" s="163" t="n">
        <x:v>1</x:v>
      </x:c>
      <x:c r="BT13" s="211" t="str">
        <x:v>F</x:v>
      </x:c>
      <x:c r="BU13" s="172" t="n">
        <x:v>1</x:v>
      </x:c>
      <x:c r="BV13" s="213" t="n">
        <x:v>1</x:v>
      </x:c>
      <x:c r="BW13" s="163" t="n">
        <x:v>1</x:v>
      </x:c>
      <x:c r="BX13" s="205" t="n">
        <x:v>1</x:v>
      </x:c>
      <x:c r="BY13" s="186" t="n">
        <x:v>1</x:v>
      </x:c>
      <x:c r="BZ13" s="199" t="n">
        <x:v>1</x:v>
      </x:c>
      <x:c r="CA13" s="205" t="n">
        <x:v>1</x:v>
      </x:c>
      <x:c r="CB13" s="199" t="n">
        <x:v>1</x:v>
      </x:c>
      <x:c r="CC13" s="163" t="n">
        <x:v>1</x:v>
      </x:c>
      <x:c r="CD13" s="157"/>
      <x:c r="CE13" s="163" t="n">
        <x:v>1</x:v>
      </x:c>
      <x:c r="CF13"/>
      <x:c r="CG13" s="186" t="n">
        <x:v>1</x:v>
      </x:c>
      <x:c r="CH13" s="184" t="n">
        <x:v>1</x:v>
      </x:c>
      <x:c r="CI13" s="163" t="n">
        <x:v>1</x:v>
      </x:c>
      <x:c r="CJ13"/>
      <x:c r="CK13" s="163" t="n">
        <x:v>1</x:v>
      </x:c>
      <x:c r="CL13" s="163" t="n">
        <x:v>1</x:v>
      </x:c>
      <x:c r="CM13" s="163" t="n">
        <x:v>1</x:v>
      </x:c>
      <x:c r="CN13" s="177" t="n">
        <x:v>1</x:v>
      </x:c>
      <x:c r="CO13" s="187" t="n">
        <x:v>1</x:v>
      </x:c>
      <x:c r="CP13" s="205" t="n">
        <x:v>1</x:v>
      </x:c>
      <x:c r="CQ13" s="214" t="str">
        <x:v>F</x:v>
      </x:c>
      <x:c r="CR13" s="172" t="n">
        <x:v>1</x:v>
      </x:c>
      <x:c r="CS13" s="215" t="n">
        <x:v>1</x:v>
      </x:c>
      <x:c r="CT13" s="188" t="n">
        <x:v>1</x:v>
      </x:c>
      <x:c r="CU13" s="124" t="n">
        <x:f>SUM(BR13:CT15)</x:f>
        <x:v>78</x:v>
      </x:c>
      <x:c r="CV13" s="212" t="n">
        <x:f>CU13/81</x:f>
        <x:v>0.9629629629629629</x:v>
      </x:c>
    </x:row>
    <x:row r="14" ht="20" customHeight="1">
      <x:c r="B14" s="149" t="s">
        <x:v>4</x:v>
      </x:c>
      <x:c r="C14" s="176"/>
      <x:c r="D14" s="216" t="s">
        <x:v>3</x:v>
      </x:c>
      <x:c r="E14" s="186">
        <x:v>1</x:v>
      </x:c>
      <x:c r="F14" s="177">
        <x:v>1</x:v>
      </x:c>
      <x:c r="G14" s="163">
        <x:v>1</x:v>
      </x:c>
      <x:c r="H14" s="163">
        <x:v>1</x:v>
      </x:c>
      <x:c r="I14" s="163">
        <x:v>1</x:v>
      </x:c>
      <x:c r="J14" s="163">
        <x:v>1</x:v>
      </x:c>
      <x:c r="K14" s="186">
        <x:v>1</x:v>
      </x:c>
      <x:c r="L14" s="184">
        <x:v>1</x:v>
      </x:c>
      <x:c r="M14" s="184">
        <x:v>1</x:v>
      </x:c>
      <x:c r="N14" s="163">
        <x:v>1</x:v>
      </x:c>
      <x:c r="O14" s="163">
        <x:v>1</x:v>
      </x:c>
      <x:c r="P14" s="217" t="s">
        <x:v>3</x:v>
      </x:c>
      <x:c r="Q14" s="163">
        <x:v>1</x:v>
      </x:c>
      <x:c r="R14" s="191" t="s">
        <x:v>3</x:v>
      </x:c>
      <x:c r="S14" s="177">
        <x:v>1</x:v>
      </x:c>
      <x:c r="T14" s="218">
        <x:v>1</x:v>
      </x:c>
      <x:c r="U14" s="177">
        <x:v>1</x:v>
      </x:c>
      <x:c r="V14" s="219" t="s">
        <x:v>3</x:v>
      </x:c>
      <x:c r="W14" s="163">
        <x:v>1</x:v>
      </x:c>
      <x:c r="X14" s="163">
        <x:v>1</x:v>
      </x:c>
      <x:c r="Y14" s="177">
        <x:v>1</x:v>
      </x:c>
      <x:c r="Z14" s="186">
        <x:v>1</x:v>
      </x:c>
      <x:c r="AA14" s="184">
        <x:v>1</x:v>
      </x:c>
      <x:c r="AB14" s="184">
        <x:v>1</x:v>
      </x:c>
      <x:c r="AC14" s="163">
        <x:v>1</x:v>
      </x:c>
      <x:c r="AD14" s="163">
        <x:v>1</x:v>
      </x:c>
      <x:c r="AE14" s="163">
        <x:v>1</x:v>
      </x:c>
      <x:c r="AF14" s="186">
        <x:v>1</x:v>
      </x:c>
      <x:c r="AI14" s="149" t="s">
        <x:v>4</x:v>
      </x:c>
      <x:c r="AJ14" s="176"/>
      <x:c r="AK14" s="151" t="s">
        <x:v>3</x:v>
      </x:c>
      <x:c r="AL14" s="163">
        <x:v>1</x:v>
      </x:c>
      <x:c r="AM14" s="163">
        <x:v>1</x:v>
      </x:c>
      <x:c r="AN14" s="163">
        <x:v>1</x:v>
      </x:c>
      <x:c r="AO14" s="163">
        <x:v>1</x:v>
      </x:c>
      <x:c r="AP14" s="163">
        <x:v>1</x:v>
      </x:c>
      <x:c r="AQ14" s="177">
        <x:v>1</x:v>
      </x:c>
      <x:c r="AR14" s="188">
        <x:v>1</x:v>
      </x:c>
      <x:c r="AS14" s="184">
        <x:v>1</x:v>
      </x:c>
      <x:c r="AT14" s="172">
        <x:v>1</x:v>
      </x:c>
      <x:c r="AU14" s="163">
        <x:v>1</x:v>
      </x:c>
      <x:c r="AV14" s="196">
        <x:v>1</x:v>
      </x:c>
      <x:c r="AW14" s="220" t="s">
        <x:v>3</x:v>
      </x:c>
      <x:c r="AX14" s="196">
        <x:v>1</x:v>
      </x:c>
      <x:c r="AY14" s="191" t="s">
        <x:v>3</x:v>
      </x:c>
      <x:c r="AZ14" s="177">
        <x:v>1</x:v>
      </x:c>
      <x:c r="BA14" s="221">
        <x:v>1</x:v>
      </x:c>
      <x:c r="BB14" s="163">
        <x:v>1</x:v>
      </x:c>
      <x:c r="BC14" s="151" t="s">
        <x:v>3</x:v>
      </x:c>
      <x:c r="BD14" s="163">
        <x:v>1</x:v>
      </x:c>
      <x:c r="BE14" s="163">
        <x:v>1</x:v>
      </x:c>
      <x:c r="BF14" s="163">
        <x:v>1</x:v>
      </x:c>
      <x:c r="BG14" s="177">
        <x:v>1</x:v>
      </x:c>
      <x:c r="BH14" s="183">
        <x:v>1</x:v>
      </x:c>
      <x:c r="BI14" s="184">
        <x:v>1</x:v>
      </x:c>
      <x:c r="BJ14" s="163">
        <x:v>1</x:v>
      </x:c>
      <x:c r="BK14" s="184">
        <x:v>1</x:v>
      </x:c>
      <x:c r="BL14" s="163">
        <x:v>1</x:v>
      </x:c>
      <x:c r="BM14" s="188">
        <x:v>1</x:v>
      </x:c>
      <x:c r="BN14" s="124"/>
      <x:c r="BO14" s="212"/>
      <x:c r="BP14" s="149" t="s">
        <x:v>4</x:v>
      </x:c>
      <x:c r="BQ14" s="176"/>
      <x:c r="BR14" s="222" t="s">
        <x:v>3</x:v>
      </x:c>
      <x:c r="BS14" s="163">
        <x:v>1</x:v>
      </x:c>
      <x:c r="BT14" s="163">
        <x:v>1</x:v>
      </x:c>
      <x:c r="BU14" s="205">
        <x:v>1</x:v>
      </x:c>
      <x:c r="BV14" s="223">
        <x:v>1</x:v>
      </x:c>
      <x:c r="BW14" s="163">
        <x:v>1</x:v>
      </x:c>
      <x:c r="BX14" s="205">
        <x:v>1</x:v>
      </x:c>
      <x:c r="BY14" s="186">
        <x:v>1</x:v>
      </x:c>
      <x:c r="BZ14" s="184">
        <x:v>1</x:v>
      </x:c>
      <x:c r="CA14" s="163">
        <x:v>1</x:v>
      </x:c>
      <x:c r="CB14" s="177">
        <x:v>1</x:v>
      </x:c>
      <x:c r="CC14" s="163">
        <x:v>1</x:v>
      </x:c>
      <x:c r="CD14" s="220" t="s">
        <x:v>3</x:v>
      </x:c>
      <x:c r="CE14" s="196">
        <x:v>1</x:v>
      </x:c>
      <x:c r="CF14" s="224" t="s">
        <x:v>3</x:v>
      </x:c>
      <x:c r="CG14" s="186">
        <x:v>1</x:v>
      </x:c>
      <x:c r="CH14" s="184">
        <x:v>1</x:v>
      </x:c>
      <x:c r="CI14" s="163">
        <x:v>1</x:v>
      </x:c>
      <x:c r="CJ14" s="151" t="s">
        <x:v>3</x:v>
      </x:c>
      <x:c r="CK14" s="163">
        <x:v>1</x:v>
      </x:c>
      <x:c r="CL14" s="163">
        <x:v>1</x:v>
      </x:c>
      <x:c r="CM14" s="163">
        <x:v>1</x:v>
      </x:c>
      <x:c r="CN14" s="177">
        <x:v>1</x:v>
      </x:c>
      <x:c r="CO14" s="225">
        <x:v>1</x:v>
      </x:c>
      <x:c r="CP14" s="163">
        <x:v>1</x:v>
      </x:c>
      <x:c r="CQ14" s="163">
        <x:v>1</x:v>
      </x:c>
      <x:c r="CR14" s="205">
        <x:v>1</x:v>
      </x:c>
      <x:c r="CS14" s="205">
        <x:v>1</x:v>
      </x:c>
      <x:c r="CT14" s="188">
        <x:v>1</x:v>
      </x:c>
      <x:c r="CU14" s="124"/>
      <x:c r="CV14" s="212"/>
    </x:row>
    <x:row r="15" ht="20" customHeight="1">
      <x:c r="B15" s="149" t="s">
        <x:v>5</x:v>
      </x:c>
      <x:c r="C15" s="176"/>
      <x:c r="D15" s="163">
        <x:v>1</x:v>
      </x:c>
      <x:c r="E15" s="163">
        <x:v>1</x:v>
      </x:c>
      <x:c r="F15" s="177">
        <x:v>1</x:v>
      </x:c>
      <x:c r="G15" s="163">
        <x:v>1</x:v>
      </x:c>
      <x:c r="H15" s="163">
        <x:v>1</x:v>
      </x:c>
      <x:c r="I15" s="163">
        <x:v>1</x:v>
      </x:c>
      <x:c r="J15" s="163">
        <x:v>1</x:v>
      </x:c>
      <x:c r="K15" s="186">
        <x:v>1</x:v>
      </x:c>
      <x:c r="L15" s="226">
        <x:v>1</x:v>
      </x:c>
      <x:c r="M15" s="184">
        <x:v>1</x:v>
      </x:c>
      <x:c r="N15" s="184">
        <x:v>1</x:v>
      </x:c>
      <x:c r="O15" s="163">
        <x:v>1</x:v>
      </x:c>
      <x:c r="P15" s="163">
        <x:v>1</x:v>
      </x:c>
      <x:c r="Q15" s="163">
        <x:v>1</x:v>
      </x:c>
      <x:c r="R15" s="184">
        <x:v>1</x:v>
      </x:c>
      <x:c r="S15" s="186">
        <x:v>1</x:v>
      </x:c>
      <x:c r="T15" s="184">
        <x:v>1</x:v>
      </x:c>
      <x:c r="U15" s="184">
        <x:v>1</x:v>
      </x:c>
      <x:c r="V15" s="184">
        <x:v>1</x:v>
      </x:c>
      <x:c r="W15" s="166">
        <x:v>1</x:v>
      </x:c>
      <x:c r="X15" s="166">
        <x:v>1</x:v>
      </x:c>
      <x:c r="Y15" s="177">
        <x:v>1</x:v>
      </x:c>
      <x:c r="Z15" s="210">
        <x:v>1</x:v>
      </x:c>
      <x:c r="AA15" s="184">
        <x:v>1</x:v>
      </x:c>
      <x:c r="AB15" s="184">
        <x:v>1</x:v>
      </x:c>
      <x:c r="AC15" s="163">
        <x:v>1</x:v>
      </x:c>
      <x:c r="AD15" s="163">
        <x:v>1</x:v>
      </x:c>
      <x:c r="AE15" s="184">
        <x:v>1</x:v>
      </x:c>
      <x:c r="AF15" s="186">
        <x:v>1</x:v>
      </x:c>
      <x:c r="AI15" s="149" t="s">
        <x:v>5</x:v>
      </x:c>
      <x:c r="AJ15" s="176"/>
      <x:c r="AK15" s="163">
        <x:v>1</x:v>
      </x:c>
      <x:c r="AL15" s="163">
        <x:v>1</x:v>
      </x:c>
      <x:c r="AM15" s="163">
        <x:v>1</x:v>
      </x:c>
      <x:c r="AN15" s="163">
        <x:v>1</x:v>
      </x:c>
      <x:c r="AO15" s="163">
        <x:v>1</x:v>
      </x:c>
      <x:c r="AP15" s="163">
        <x:v>1</x:v>
      </x:c>
      <x:c r="AQ15" s="177">
        <x:v>1</x:v>
      </x:c>
      <x:c r="AR15" s="188">
        <x:v>1</x:v>
      </x:c>
      <x:c r="AS15" s="184">
        <x:v>1</x:v>
      </x:c>
      <x:c r="AT15" s="163">
        <x:v>1</x:v>
      </x:c>
      <x:c r="AU15" s="163">
        <x:v>1</x:v>
      </x:c>
      <x:c r="AV15" s="163">
        <x:v>1</x:v>
      </x:c>
      <x:c r="AW15" s="163">
        <x:v>1</x:v>
      </x:c>
      <x:c r="AX15" s="227">
        <x:v>1</x:v>
      </x:c>
      <x:c r="AY15" s="177">
        <x:v>1</x:v>
      </x:c>
      <x:c r="AZ15" s="177">
        <x:v>1</x:v>
      </x:c>
      <x:c r="BA15" s="221">
        <x:v>1</x:v>
      </x:c>
      <x:c r="BB15" s="163">
        <x:v>1</x:v>
      </x:c>
      <x:c r="BC15" s="163">
        <x:v>1</x:v>
      </x:c>
      <x:c r="BD15" s="163">
        <x:v>1</x:v>
      </x:c>
      <x:c r="BE15" s="163">
        <x:v>1</x:v>
      </x:c>
      <x:c r="BF15" s="163">
        <x:v>1</x:v>
      </x:c>
      <x:c r="BG15" s="177">
        <x:v>1</x:v>
      </x:c>
      <x:c r="BH15" s="221">
        <x:v>1</x:v>
      </x:c>
      <x:c r="BI15" s="184">
        <x:v>1</x:v>
      </x:c>
      <x:c r="BJ15" s="163">
        <x:v>1</x:v>
      </x:c>
      <x:c r="BK15" s="184">
        <x:v>1</x:v>
      </x:c>
      <x:c r="BL15" s="163">
        <x:v>1</x:v>
      </x:c>
      <x:c r="BM15" s="188">
        <x:v>1</x:v>
      </x:c>
      <x:c r="BN15" s="124"/>
      <x:c r="BO15" s="212"/>
      <x:c r="BP15" s="149" t="s">
        <x:v>5</x:v>
      </x:c>
      <x:c r="BQ15" s="176"/>
      <x:c r="BR15" s="163">
        <x:v>1</x:v>
      </x:c>
      <x:c r="BS15" s="163">
        <x:v>1</x:v>
      </x:c>
      <x:c r="BT15" s="163">
        <x:v>1</x:v>
      </x:c>
      <x:c r="BU15" s="163">
        <x:v>1</x:v>
      </x:c>
      <x:c r="BV15" s="163">
        <x:v>1</x:v>
      </x:c>
      <x:c r="BW15" s="163">
        <x:v>1</x:v>
      </x:c>
      <x:c r="BX15" s="163">
        <x:v>1</x:v>
      </x:c>
      <x:c r="BY15" s="186">
        <x:v>2</x:v>
      </x:c>
      <x:c r="BZ15" s="184">
        <x:v>1</x:v>
      </x:c>
      <x:c r="CA15" s="163">
        <x:v>1</x:v>
      </x:c>
      <x:c r="CB15" s="163">
        <x:v>1</x:v>
      </x:c>
      <x:c r="CC15" s="163">
        <x:v>1</x:v>
      </x:c>
      <x:c r="CD15" s="163">
        <x:v>1</x:v>
      </x:c>
      <x:c r="CE15" s="163">
        <x:v>1</x:v>
      </x:c>
      <x:c r="CF15" s="163">
        <x:v>1</x:v>
      </x:c>
      <x:c r="CG15" s="186">
        <x:v>1</x:v>
      </x:c>
      <x:c r="CH15" s="184">
        <x:v>1</x:v>
      </x:c>
      <x:c r="CI15" s="163">
        <x:v>1</x:v>
      </x:c>
      <x:c r="CJ15" s="163">
        <x:v>1</x:v>
      </x:c>
      <x:c r="CK15" s="163">
        <x:v>1</x:v>
      </x:c>
      <x:c r="CL15" s="163">
        <x:v>1</x:v>
      </x:c>
      <x:c r="CM15" s="163">
        <x:v>1</x:v>
      </x:c>
      <x:c r="CN15" s="177">
        <x:v>1</x:v>
      </x:c>
      <x:c r="CO15" s="225">
        <x:v>1</x:v>
      </x:c>
      <x:c r="CP15" s="163">
        <x:v>1</x:v>
      </x:c>
      <x:c r="CQ15" s="163">
        <x:v>1</x:v>
      </x:c>
      <x:c r="CR15" s="163">
        <x:v>1</x:v>
      </x:c>
      <x:c r="CS15" s="177">
        <x:v>1</x:v>
      </x:c>
      <x:c r="CT15" s="188">
        <x:v>1</x:v>
      </x:c>
      <x:c r="CU15" s="124"/>
      <x:c r="CV15" s="212"/>
    </x:row>
    <x:row r="16" ht="20" customHeight="1">
      <x:c r="A16"/>
      <x:c r="B16" s="228" t="str">
        <x:v>8F</x:v>
      </x:c>
      <x:c r="C16" s="176" t="str">
        <x:v>Batch 2</x:v>
      </x:c>
      <x:c r="D16" s="163" t="n">
        <x:v>1</x:v>
      </x:c>
      <x:c r="E16" s="163" t="n">
        <x:v>1</x:v>
      </x:c>
      <x:c r="F16" s="177" t="n">
        <x:v>1</x:v>
      </x:c>
      <x:c r="G16" s="163" t="n">
        <x:v>1</x:v>
      </x:c>
      <x:c r="H16" s="163" t="n">
        <x:v>1</x:v>
      </x:c>
      <x:c r="I16" s="163" t="n">
        <x:v>1</x:v>
      </x:c>
      <x:c r="J16" s="163" t="n">
        <x:v>1</x:v>
      </x:c>
      <x:c r="K16" s="186" t="n">
        <x:v>1</x:v>
      </x:c>
      <x:c r="L16" s="184" t="n">
        <x:v>1</x:v>
      </x:c>
      <x:c r="M16" s="163" t="n">
        <x:v>1</x:v>
      </x:c>
      <x:c r="N16" s="163" t="n">
        <x:v>1</x:v>
      </x:c>
      <x:c r="O16" s="163" t="n">
        <x:v>1</x:v>
      </x:c>
      <x:c r="P16" s="163" t="n">
        <x:v>1</x:v>
      </x:c>
      <x:c r="Q16" s="163" t="n">
        <x:v>1</x:v>
      </x:c>
      <x:c r="R16" s="163" t="n">
        <x:v>1</x:v>
      </x:c>
      <x:c r="S16" s="186" t="n">
        <x:v>1</x:v>
      </x:c>
      <x:c r="T16" s="184" t="n">
        <x:v>1</x:v>
      </x:c>
      <x:c r="U16" s="184" t="n">
        <x:v>1</x:v>
      </x:c>
      <x:c r="V16" s="184" t="n">
        <x:v>1</x:v>
      </x:c>
      <x:c r="W16" s="163" t="n">
        <x:v>1</x:v>
      </x:c>
      <x:c r="X16" s="184" t="n">
        <x:v>1</x:v>
      </x:c>
      <x:c r="Y16" s="184" t="n">
        <x:v>1</x:v>
      </x:c>
      <x:c r="Z16" s="229" t="n">
        <x:v>1</x:v>
      </x:c>
      <x:c r="AA16" s="184" t="n">
        <x:v>1</x:v>
      </x:c>
      <x:c r="AB16" s="184" t="n">
        <x:v>1</x:v>
      </x:c>
      <x:c r="AC16" s="163" t="n">
        <x:v>1</x:v>
      </x:c>
      <x:c r="AD16" s="163" t="n">
        <x:v>1</x:v>
      </x:c>
      <x:c r="AE16" s="163" t="n">
        <x:v>1</x:v>
      </x:c>
      <x:c r="AF16" s="186" t="n">
        <x:v>1</x:v>
      </x:c>
      <x:c r="AG16"/>
      <x:c r="AH16"/>
      <x:c r="AI16" s="228" t="str">
        <x:v>8F</x:v>
      </x:c>
      <x:c r="AJ16" s="176" t="str">
        <x:v>Batch 2</x:v>
      </x:c>
      <x:c r="AK16" s="163" t="n">
        <x:v>1</x:v>
      </x:c>
      <x:c r="AL16" s="163" t="n">
        <x:v>1</x:v>
      </x:c>
      <x:c r="AM16" s="163" t="n">
        <x:v>1</x:v>
      </x:c>
      <x:c r="AN16" s="163" t="n">
        <x:v>1</x:v>
      </x:c>
      <x:c r="AO16" s="163" t="n">
        <x:v>1</x:v>
      </x:c>
      <x:c r="AP16" s="163" t="n">
        <x:v>1</x:v>
      </x:c>
      <x:c r="AQ16" s="177" t="n">
        <x:v>1</x:v>
      </x:c>
      <x:c r="AR16" s="188" t="n">
        <x:v>1</x:v>
      </x:c>
      <x:c r="AS16" s="184" t="n">
        <x:v>1</x:v>
      </x:c>
      <x:c r="AT16" s="163" t="n">
        <x:v>1</x:v>
      </x:c>
      <x:c r="AU16" s="163" t="n">
        <x:v>1</x:v>
      </x:c>
      <x:c r="AV16" s="163" t="n">
        <x:v>1</x:v>
      </x:c>
      <x:c r="AW16" s="163" t="n">
        <x:v>1</x:v>
      </x:c>
      <x:c r="AX16" s="163" t="n">
        <x:v>1</x:v>
      </x:c>
      <x:c r="AY16" s="177" t="n">
        <x:v>1</x:v>
      </x:c>
      <x:c r="AZ16" s="177" t="n">
        <x:v>1</x:v>
      </x:c>
      <x:c r="BA16" s="221" t="n">
        <x:v>1</x:v>
      </x:c>
      <x:c r="BB16" s="163" t="n">
        <x:v>1</x:v>
      </x:c>
      <x:c r="BC16" s="163" t="n">
        <x:v>1</x:v>
      </x:c>
      <x:c r="BD16" s="163" t="n">
        <x:v>1</x:v>
      </x:c>
      <x:c r="BE16" s="163" t="n">
        <x:v>1</x:v>
      </x:c>
      <x:c r="BF16" s="163" t="n">
        <x:v>1</x:v>
      </x:c>
      <x:c r="BG16" s="177" t="n">
        <x:v>1</x:v>
      </x:c>
      <x:c r="BH16" s="221" t="n">
        <x:v>1</x:v>
      </x:c>
      <x:c r="BI16" s="230" t="n">
        <x:v>1</x:v>
      </x:c>
      <x:c r="BJ16" s="231" t="n">
        <x:v>1</x:v>
      </x:c>
      <x:c r="BK16" s="184" t="n">
        <x:v>1</x:v>
      </x:c>
      <x:c r="BL16" s="163" t="n">
        <x:v>1</x:v>
      </x:c>
      <x:c r="BM16" s="188" t="n">
        <x:v>1</x:v>
      </x:c>
      <x:c r="BN16" s="124" t="n">
        <x:f>SUM(AK16:BM18)</x:f>
        <x:v>87</x:v>
      </x:c>
      <x:c r="BO16" s="212" t="n">
        <x:f>BN16/87</x:f>
        <x:v>1</x:v>
      </x:c>
      <x:c r="BP16" s="228" t="str">
        <x:v>8F</x:v>
      </x:c>
      <x:c r="BQ16" s="176" t="str">
        <x:v>Batch 2</x:v>
      </x:c>
      <x:c r="BR16" s="163" t="n">
        <x:v>1</x:v>
      </x:c>
      <x:c r="BS16" s="163" t="n">
        <x:v>1</x:v>
      </x:c>
      <x:c r="BT16" s="163" t="n">
        <x:v>1</x:v>
      </x:c>
      <x:c r="BU16" s="163" t="n">
        <x:v>1</x:v>
      </x:c>
      <x:c r="BV16" s="163" t="n">
        <x:v>1</x:v>
      </x:c>
      <x:c r="BW16" s="163" t="n">
        <x:v>1</x:v>
      </x:c>
      <x:c r="BX16" s="163" t="n">
        <x:v>1</x:v>
      </x:c>
      <x:c r="BY16" s="177" t="n">
        <x:v>3</x:v>
      </x:c>
      <x:c r="BZ16" s="225" t="n">
        <x:v>1</x:v>
      </x:c>
      <x:c r="CA16" s="163" t="n">
        <x:v>1</x:v>
      </x:c>
      <x:c r="CB16" s="163" t="n">
        <x:v>1</x:v>
      </x:c>
      <x:c r="CC16" s="163" t="n">
        <x:v>1</x:v>
      </x:c>
      <x:c r="CD16" s="163" t="n">
        <x:v>1</x:v>
      </x:c>
      <x:c r="CE16" s="163" t="n">
        <x:v>1</x:v>
      </x:c>
      <x:c r="CF16" s="163" t="n">
        <x:v>1</x:v>
      </x:c>
      <x:c r="CG16" s="186" t="n">
        <x:v>1</x:v>
      </x:c>
      <x:c r="CH16" s="184" t="n">
        <x:v>1</x:v>
      </x:c>
      <x:c r="CI16" s="163" t="n">
        <x:v>1</x:v>
      </x:c>
      <x:c r="CJ16" s="163" t="n">
        <x:v>1</x:v>
      </x:c>
      <x:c r="CK16" s="163" t="n">
        <x:v>1</x:v>
      </x:c>
      <x:c r="CL16" s="163" t="n">
        <x:v>1</x:v>
      </x:c>
      <x:c r="CM16" s="163" t="n">
        <x:v>1</x:v>
      </x:c>
      <x:c r="CN16" s="177" t="n">
        <x:v>1</x:v>
      </x:c>
      <x:c r="CO16" s="225" t="n">
        <x:v>1</x:v>
      </x:c>
      <x:c r="CP16" s="163" t="n">
        <x:v>1</x:v>
      </x:c>
      <x:c r="CQ16" s="163" t="n">
        <x:v>1</x:v>
      </x:c>
      <x:c r="CR16" s="163" t="n">
        <x:v>1</x:v>
      </x:c>
      <x:c r="CS16" s="177" t="n">
        <x:v>1</x:v>
      </x:c>
      <x:c r="CT16" s="188" t="n">
        <x:v>1</x:v>
      </x:c>
      <x:c r="CU16" s="124" t="n">
        <x:f>SUM(BR16:CT18)</x:f>
        <x:v>89</x:v>
      </x:c>
      <x:c r="CV16" s="212" t="n">
        <x:f>CU16/87</x:f>
        <x:v>1.0229885057471264</x:v>
      </x:c>
    </x:row>
    <x:row r="17" ht="20" customHeight="1">
      <x:c r="B17" s="149" t="s">
        <x:v>6</x:v>
      </x:c>
      <x:c r="C17" s="176"/>
      <x:c r="D17" s="163">
        <x:v>1</x:v>
      </x:c>
      <x:c r="E17" s="163">
        <x:v>1</x:v>
      </x:c>
      <x:c r="F17" s="177">
        <x:v>1</x:v>
      </x:c>
      <x:c r="G17" s="163">
        <x:v>1</x:v>
      </x:c>
      <x:c r="H17" s="163">
        <x:v>1</x:v>
      </x:c>
      <x:c r="I17" s="163">
        <x:v>1</x:v>
      </x:c>
      <x:c r="J17" s="163">
        <x:v>1</x:v>
      </x:c>
      <x:c r="K17" s="186">
        <x:v>1</x:v>
      </x:c>
      <x:c r="L17" s="184">
        <x:v>1</x:v>
      </x:c>
      <x:c r="M17" s="163">
        <x:v>1</x:v>
      </x:c>
      <x:c r="N17" s="166">
        <x:v>1</x:v>
      </x:c>
      <x:c r="O17" s="163">
        <x:v>1</x:v>
      </x:c>
      <x:c r="P17" s="163">
        <x:v>1</x:v>
      </x:c>
      <x:c r="Q17" s="163">
        <x:v>1</x:v>
      </x:c>
      <x:c r="R17" s="163">
        <x:v>1</x:v>
      </x:c>
      <x:c r="S17" s="186">
        <x:v>1</x:v>
      </x:c>
      <x:c r="T17" s="184">
        <x:v>1</x:v>
      </x:c>
      <x:c r="U17" s="184">
        <x:v>1</x:v>
      </x:c>
      <x:c r="V17" s="163">
        <x:v>1</x:v>
      </x:c>
      <x:c r="W17" s="184">
        <x:v>1</x:v>
      </x:c>
      <x:c r="X17" s="184">
        <x:v>1</x:v>
      </x:c>
      <x:c r="Y17" s="184">
        <x:v>1</x:v>
      </x:c>
      <x:c r="Z17" s="229">
        <x:v>1</x:v>
      </x:c>
      <x:c r="AA17" s="184">
        <x:v>1</x:v>
      </x:c>
      <x:c r="AB17" s="184">
        <x:v>1</x:v>
      </x:c>
      <x:c r="AC17" s="163">
        <x:v>1</x:v>
      </x:c>
      <x:c r="AD17" s="163">
        <x:v>1</x:v>
      </x:c>
      <x:c r="AE17" s="163">
        <x:v>1</x:v>
      </x:c>
      <x:c r="AF17" s="186">
        <x:v>1</x:v>
      </x:c>
      <x:c r="AI17" s="149" t="s">
        <x:v>6</x:v>
      </x:c>
      <x:c r="AJ17" s="176"/>
      <x:c r="AK17" s="163">
        <x:v>1</x:v>
      </x:c>
      <x:c r="AL17" s="163">
        <x:v>1</x:v>
      </x:c>
      <x:c r="AM17" s="163">
        <x:v>1</x:v>
      </x:c>
      <x:c r="AN17" s="163">
        <x:v>1</x:v>
      </x:c>
      <x:c r="AO17" s="163">
        <x:v>1</x:v>
      </x:c>
      <x:c r="AP17" s="163">
        <x:v>1</x:v>
      </x:c>
      <x:c r="AQ17" s="177">
        <x:v>1</x:v>
      </x:c>
      <x:c r="AR17" s="188">
        <x:v>1</x:v>
      </x:c>
      <x:c r="AS17" s="184">
        <x:v>1</x:v>
      </x:c>
      <x:c r="AT17" s="163">
        <x:v>1</x:v>
      </x:c>
      <x:c r="AU17" s="163">
        <x:v>1</x:v>
      </x:c>
      <x:c r="AV17" s="163">
        <x:v>1</x:v>
      </x:c>
      <x:c r="AW17" s="163">
        <x:v>1</x:v>
      </x:c>
      <x:c r="AX17" s="166">
        <x:v>1</x:v>
      </x:c>
      <x:c r="AY17" s="232">
        <x:v>1</x:v>
      </x:c>
      <x:c r="AZ17" s="177">
        <x:v>1</x:v>
      </x:c>
      <x:c r="BA17" s="221">
        <x:v>1</x:v>
      </x:c>
      <x:c r="BB17" s="163">
        <x:v>1</x:v>
      </x:c>
      <x:c r="BC17" s="163">
        <x:v>1</x:v>
      </x:c>
      <x:c r="BD17" s="163">
        <x:v>1</x:v>
      </x:c>
      <x:c r="BE17" s="163">
        <x:v>1</x:v>
      </x:c>
      <x:c r="BF17" s="163">
        <x:v>1</x:v>
      </x:c>
      <x:c r="BG17" s="177">
        <x:v>1</x:v>
      </x:c>
      <x:c r="BH17" s="221">
        <x:v>1</x:v>
      </x:c>
      <x:c r="BI17" s="233">
        <x:v>1</x:v>
      </x:c>
      <x:c r="BJ17" s="172">
        <x:v>1</x:v>
      </x:c>
      <x:c r="BK17" s="184">
        <x:v>1</x:v>
      </x:c>
      <x:c r="BL17" s="163">
        <x:v>1</x:v>
      </x:c>
      <x:c r="BM17" s="188">
        <x:v>1</x:v>
      </x:c>
      <x:c r="BN17" s="124"/>
      <x:c r="BO17" s="212"/>
      <x:c r="BP17" s="149" t="s">
        <x:v>6</x:v>
      </x:c>
      <x:c r="BQ17" s="176"/>
      <x:c r="BR17" s="163">
        <x:v>1</x:v>
      </x:c>
      <x:c r="BS17" s="163">
        <x:v>1</x:v>
      </x:c>
      <x:c r="BT17" s="163">
        <x:v>1</x:v>
      </x:c>
      <x:c r="BU17" s="163">
        <x:v>1</x:v>
      </x:c>
      <x:c r="BV17" s="163">
        <x:v>1</x:v>
      </x:c>
      <x:c r="BW17" s="163">
        <x:v>1</x:v>
      </x:c>
      <x:c r="BX17" s="163">
        <x:v>1</x:v>
      </x:c>
      <x:c r="BY17" s="177">
        <x:v>1</x:v>
      </x:c>
      <x:c r="BZ17" s="225">
        <x:v>1</x:v>
      </x:c>
      <x:c r="CA17" s="163">
        <x:v>1</x:v>
      </x:c>
      <x:c r="CB17" s="163">
        <x:v>1</x:v>
      </x:c>
      <x:c r="CC17" s="163">
        <x:v>1</x:v>
      </x:c>
      <x:c r="CD17" s="163">
        <x:v>1</x:v>
      </x:c>
      <x:c r="CE17" s="163">
        <x:v>1</x:v>
      </x:c>
      <x:c r="CF17" s="163">
        <x:v>1</x:v>
      </x:c>
      <x:c r="CG17" s="186">
        <x:v>1</x:v>
      </x:c>
      <x:c r="CH17" s="184">
        <x:v>1</x:v>
      </x:c>
      <x:c r="CI17" s="163">
        <x:v>1</x:v>
      </x:c>
      <x:c r="CJ17" s="163">
        <x:v>1</x:v>
      </x:c>
      <x:c r="CK17" s="163">
        <x:v>1</x:v>
      </x:c>
      <x:c r="CL17" s="163">
        <x:v>1</x:v>
      </x:c>
      <x:c r="CM17" s="163">
        <x:v>1</x:v>
      </x:c>
      <x:c r="CN17" s="177">
        <x:v>1</x:v>
      </x:c>
      <x:c r="CO17" s="225">
        <x:v>1</x:v>
      </x:c>
      <x:c r="CP17" s="163">
        <x:v>1</x:v>
      </x:c>
      <x:c r="CQ17" s="163">
        <x:v>1</x:v>
      </x:c>
      <x:c r="CR17" s="163">
        <x:v>1</x:v>
      </x:c>
      <x:c r="CS17" s="177">
        <x:v>1</x:v>
      </x:c>
      <x:c r="CT17" s="188">
        <x:v>1</x:v>
      </x:c>
      <x:c r="CU17" s="124"/>
      <x:c r="CV17" s="212"/>
    </x:row>
    <x:row r="18" ht="20" customHeight="1">
      <x:c r="B18" s="149" t="s">
        <x:v>7</x:v>
      </x:c>
      <x:c r="C18" s="176"/>
      <x:c r="D18" s="163">
        <x:v>1</x:v>
      </x:c>
      <x:c r="E18" s="163">
        <x:v>1</x:v>
      </x:c>
      <x:c r="F18" s="163">
        <x:v>1</x:v>
      </x:c>
      <x:c r="G18" s="163">
        <x:v>1</x:v>
      </x:c>
      <x:c r="H18" s="163">
        <x:v>1</x:v>
      </x:c>
      <x:c r="I18" s="163">
        <x:v>1</x:v>
      </x:c>
      <x:c r="J18" s="163">
        <x:v>1</x:v>
      </x:c>
      <x:c r="K18" s="186">
        <x:v>1</x:v>
      </x:c>
      <x:c r="L18" s="184">
        <x:v>1</x:v>
      </x:c>
      <x:c r="M18" s="177">
        <x:v>1</x:v>
      </x:c>
      <x:c r="N18" s="163">
        <x:v>1</x:v>
      </x:c>
      <x:c r="O18" s="184">
        <x:v>1</x:v>
      </x:c>
      <x:c r="P18" s="163">
        <x:v>1</x:v>
      </x:c>
      <x:c r="Q18" s="163">
        <x:v>1</x:v>
      </x:c>
      <x:c r="R18" s="163">
        <x:v>1</x:v>
      </x:c>
      <x:c r="S18" s="186">
        <x:v>1</x:v>
      </x:c>
      <x:c r="T18" s="184">
        <x:v>1</x:v>
      </x:c>
      <x:c r="U18" s="184">
        <x:v>1</x:v>
      </x:c>
      <x:c r="V18" s="184">
        <x:v>1</x:v>
      </x:c>
      <x:c r="W18" s="184">
        <x:v>1</x:v>
      </x:c>
      <x:c r="X18" s="184">
        <x:v>1</x:v>
      </x:c>
      <x:c r="Y18" s="184">
        <x:v>1</x:v>
      </x:c>
      <x:c r="Z18" s="229">
        <x:v>1</x:v>
      </x:c>
      <x:c r="AA18" s="184">
        <x:v>1</x:v>
      </x:c>
      <x:c r="AB18" s="184">
        <x:v>1</x:v>
      </x:c>
      <x:c r="AC18" s="163">
        <x:v>1</x:v>
      </x:c>
      <x:c r="AD18" s="163">
        <x:v>1</x:v>
      </x:c>
      <x:c r="AE18" s="184">
        <x:v>1</x:v>
      </x:c>
      <x:c r="AF18" s="186">
        <x:v>1</x:v>
      </x:c>
      <x:c r="AI18" s="149" t="s">
        <x:v>7</x:v>
      </x:c>
      <x:c r="AJ18" s="176"/>
      <x:c r="AK18" s="163">
        <x:v>1</x:v>
      </x:c>
      <x:c r="AL18" s="163">
        <x:v>1</x:v>
      </x:c>
      <x:c r="AM18" s="163">
        <x:v>1</x:v>
      </x:c>
      <x:c r="AN18" s="163">
        <x:v>1</x:v>
      </x:c>
      <x:c r="AO18" s="163">
        <x:v>1</x:v>
      </x:c>
      <x:c r="AP18" s="163">
        <x:v>1</x:v>
      </x:c>
      <x:c r="AQ18" s="177">
        <x:v>1</x:v>
      </x:c>
      <x:c r="AR18" s="188">
        <x:v>1</x:v>
      </x:c>
      <x:c r="AS18" s="184">
        <x:v>1</x:v>
      </x:c>
      <x:c r="AT18" s="163">
        <x:v>1</x:v>
      </x:c>
      <x:c r="AU18" s="163">
        <x:v>1</x:v>
      </x:c>
      <x:c r="AV18" s="163">
        <x:v>1</x:v>
      </x:c>
      <x:c r="AW18" s="177">
        <x:v>1</x:v>
      </x:c>
      <x:c r="AX18" s="172">
        <x:v>1</x:v>
      </x:c>
      <x:c r="AY18" s="172">
        <x:v>1</x:v>
      </x:c>
      <x:c r="AZ18" s="199">
        <x:v>1</x:v>
      </x:c>
      <x:c r="BA18" s="221">
        <x:v>1</x:v>
      </x:c>
      <x:c r="BB18" s="163">
        <x:v>1</x:v>
      </x:c>
      <x:c r="BC18" s="163">
        <x:v>1</x:v>
      </x:c>
      <x:c r="BD18" s="163">
        <x:v>1</x:v>
      </x:c>
      <x:c r="BE18" s="163">
        <x:v>1</x:v>
      </x:c>
      <x:c r="BF18" s="163">
        <x:v>1</x:v>
      </x:c>
      <x:c r="BG18" s="177">
        <x:v>1</x:v>
      </x:c>
      <x:c r="BH18" s="221">
        <x:v>1</x:v>
      </x:c>
      <x:c r="BI18" s="233">
        <x:v>1</x:v>
      </x:c>
      <x:c r="BJ18" s="172">
        <x:v>1</x:v>
      </x:c>
      <x:c r="BK18" s="234">
        <x:v>1</x:v>
      </x:c>
      <x:c r="BL18" s="163">
        <x:v>1</x:v>
      </x:c>
      <x:c r="BM18" s="188">
        <x:v>1</x:v>
      </x:c>
      <x:c r="BN18" s="124"/>
      <x:c r="BO18" s="212"/>
      <x:c r="BP18" s="149" t="s">
        <x:v>7</x:v>
      </x:c>
      <x:c r="BQ18" s="176"/>
      <x:c r="BR18" s="163">
        <x:v>1</x:v>
      </x:c>
      <x:c r="BS18" s="163">
        <x:v>1</x:v>
      </x:c>
      <x:c r="BT18" s="163">
        <x:v>1</x:v>
      </x:c>
      <x:c r="BU18" s="163">
        <x:v>1</x:v>
      </x:c>
      <x:c r="BV18" s="163">
        <x:v>1</x:v>
      </x:c>
      <x:c r="BW18" s="163">
        <x:v>1</x:v>
      </x:c>
      <x:c r="BX18" s="163">
        <x:v>1</x:v>
      </x:c>
      <x:c r="BY18" s="177">
        <x:v>1</x:v>
      </x:c>
      <x:c r="BZ18" s="225">
        <x:v>1</x:v>
      </x:c>
      <x:c r="CA18" s="163">
        <x:v>1</x:v>
      </x:c>
      <x:c r="CB18" s="163">
        <x:v>1</x:v>
      </x:c>
      <x:c r="CC18" s="163">
        <x:v>1</x:v>
      </x:c>
      <x:c r="CD18" s="163">
        <x:v>1</x:v>
      </x:c>
      <x:c r="CE18" s="163">
        <x:v>1</x:v>
      </x:c>
      <x:c r="CF18" s="163">
        <x:v>1</x:v>
      </x:c>
      <x:c r="CG18" s="186">
        <x:v>1</x:v>
      </x:c>
      <x:c r="CH18" s="184">
        <x:v>1</x:v>
      </x:c>
      <x:c r="CI18" s="163">
        <x:v>1</x:v>
      </x:c>
      <x:c r="CJ18" s="163">
        <x:v>1</x:v>
      </x:c>
      <x:c r="CK18" s="163">
        <x:v>1</x:v>
      </x:c>
      <x:c r="CL18" s="163">
        <x:v>1</x:v>
      </x:c>
      <x:c r="CM18" s="163">
        <x:v>1</x:v>
      </x:c>
      <x:c r="CN18" s="177">
        <x:v>1</x:v>
      </x:c>
      <x:c r="CO18" s="225">
        <x:v>1</x:v>
      </x:c>
      <x:c r="CP18" s="163">
        <x:v>1</x:v>
      </x:c>
      <x:c r="CQ18" s="163">
        <x:v>1</x:v>
      </x:c>
      <x:c r="CR18" s="163">
        <x:v>1</x:v>
      </x:c>
      <x:c r="CS18" s="177">
        <x:v>1</x:v>
      </x:c>
      <x:c r="CT18" s="188">
        <x:v>1</x:v>
      </x:c>
      <x:c r="CU18" s="124"/>
      <x:c r="CV18" s="212"/>
    </x:row>
    <x:row r="19" ht="20" customHeight="1">
      <x:c r="A19"/>
      <x:c r="B19" s="149" t="str">
        <x:v>5F</x:v>
      </x:c>
      <x:c r="C19" s="176" t="str">
        <x:v>Batch 1</x:v>
      </x:c>
      <x:c r="D19" s="163" t="n">
        <x:v>1</x:v>
      </x:c>
      <x:c r="E19" s="163" t="n">
        <x:v>1</x:v>
      </x:c>
      <x:c r="F19" s="163" t="n">
        <x:v>1</x:v>
      </x:c>
      <x:c r="G19" s="163" t="n">
        <x:v>1</x:v>
      </x:c>
      <x:c r="H19" s="163" t="n">
        <x:v>1</x:v>
      </x:c>
      <x:c r="I19" s="163" t="n">
        <x:v>1</x:v>
      </x:c>
      <x:c r="J19" s="163" t="n">
        <x:v>1</x:v>
      </x:c>
      <x:c r="K19" s="186" t="n">
        <x:v>1</x:v>
      </x:c>
      <x:c r="L19" s="184" t="n">
        <x:v>1</x:v>
      </x:c>
      <x:c r="M19" s="163" t="n">
        <x:v>1</x:v>
      </x:c>
      <x:c r="N19" s="235" t="n">
        <x:v>1</x:v>
      </x:c>
      <x:c r="O19" s="163" t="n">
        <x:v>1</x:v>
      </x:c>
      <x:c r="P19" s="163" t="n">
        <x:v>1</x:v>
      </x:c>
      <x:c r="Q19" s="163" t="n">
        <x:v>1</x:v>
      </x:c>
      <x:c r="R19" s="163" t="n">
        <x:v>1</x:v>
      </x:c>
      <x:c r="S19" s="186" t="n">
        <x:v>1</x:v>
      </x:c>
      <x:c r="T19" s="184" t="n">
        <x:v>1</x:v>
      </x:c>
      <x:c r="U19" s="184" t="n">
        <x:v>1</x:v>
      </x:c>
      <x:c r="V19" s="184" t="n">
        <x:v>1</x:v>
      </x:c>
      <x:c r="W19" s="184" t="n">
        <x:v>1</x:v>
      </x:c>
      <x:c r="X19" s="184" t="n">
        <x:v>1</x:v>
      </x:c>
      <x:c r="Y19" s="184" t="n">
        <x:v>1</x:v>
      </x:c>
      <x:c r="Z19" s="229" t="n">
        <x:v>1</x:v>
      </x:c>
      <x:c r="AA19" s="184" t="n">
        <x:v>1</x:v>
      </x:c>
      <x:c r="AB19" s="163" t="n">
        <x:v>1</x:v>
      </x:c>
      <x:c r="AC19" s="163" t="n">
        <x:v>1</x:v>
      </x:c>
      <x:c r="AD19" s="163" t="n">
        <x:v>1</x:v>
      </x:c>
      <x:c r="AE19" s="163" t="n">
        <x:v>1</x:v>
      </x:c>
      <x:c r="AF19" s="186" t="n">
        <x:v>1</x:v>
      </x:c>
      <x:c r="AG19"/>
      <x:c r="AH19"/>
      <x:c r="AI19" s="149" t="str">
        <x:v>5F</x:v>
      </x:c>
      <x:c r="AJ19" s="176" t="str">
        <x:v>Batch 1</x:v>
      </x:c>
      <x:c r="AK19" s="163" t="n">
        <x:v>1</x:v>
      </x:c>
      <x:c r="AL19" s="163" t="n">
        <x:v>1</x:v>
      </x:c>
      <x:c r="AM19" s="163" t="n">
        <x:v>1</x:v>
      </x:c>
      <x:c r="AN19" s="163" t="n">
        <x:v>1</x:v>
      </x:c>
      <x:c r="AO19" s="163" t="n">
        <x:v>1</x:v>
      </x:c>
      <x:c r="AP19" s="163" t="n">
        <x:v>1</x:v>
      </x:c>
      <x:c r="AQ19" s="177" t="n">
        <x:v>1</x:v>
      </x:c>
      <x:c r="AR19" s="188" t="n">
        <x:v>1</x:v>
      </x:c>
      <x:c r="AS19" s="184" t="n">
        <x:v>1</x:v>
      </x:c>
      <x:c r="AT19" s="163" t="n">
        <x:v>1</x:v>
      </x:c>
      <x:c r="AU19" s="163" t="n">
        <x:v>1</x:v>
      </x:c>
      <x:c r="AV19" s="163" t="n">
        <x:v>1</x:v>
      </x:c>
      <x:c r="AW19" s="177" t="n">
        <x:v>1</x:v>
      </x:c>
      <x:c r="AX19" s="172" t="n">
        <x:v>1</x:v>
      </x:c>
      <x:c r="AY19" s="172" t="n">
        <x:v>1</x:v>
      </x:c>
      <x:c r="AZ19" s="199" t="n">
        <x:v>1</x:v>
      </x:c>
      <x:c r="BA19" s="221" t="n">
        <x:v>1</x:v>
      </x:c>
      <x:c r="BB19" s="163" t="n">
        <x:v>1</x:v>
      </x:c>
      <x:c r="BC19" s="163" t="n">
        <x:v>1</x:v>
      </x:c>
      <x:c r="BD19" s="163" t="n">
        <x:v>1</x:v>
      </x:c>
      <x:c r="BE19" s="163" t="n">
        <x:v>1</x:v>
      </x:c>
      <x:c r="BF19" s="163" t="n">
        <x:v>1</x:v>
      </x:c>
      <x:c r="BG19" s="177" t="n">
        <x:v>1</x:v>
      </x:c>
      <x:c r="BH19" s="221" t="n">
        <x:v>1</x:v>
      </x:c>
      <x:c r="BI19" s="235" t="n">
        <x:v>1</x:v>
      </x:c>
      <x:c r="BJ19" s="236" t="n">
        <x:v>1</x:v>
      </x:c>
      <x:c r="BK19" s="163" t="n">
        <x:v>1</x:v>
      </x:c>
      <x:c r="BL19" s="163" t="n">
        <x:v>1</x:v>
      </x:c>
      <x:c r="BM19" s="188" t="n">
        <x:v>1</x:v>
      </x:c>
      <x:c r="BN19" s="124" t="n">
        <x:f>SUM(AK19:BM21)</x:f>
        <x:v>87</x:v>
      </x:c>
      <x:c r="BO19" s="212" t="n">
        <x:f>BN19/87</x:f>
        <x:v>1</x:v>
      </x:c>
      <x:c r="BP19" s="149" t="str">
        <x:v>5F</x:v>
      </x:c>
      <x:c r="BQ19" s="176" t="str">
        <x:v>Batch 1</x:v>
      </x:c>
      <x:c r="BR19" s="163" t="n">
        <x:v>1</x:v>
      </x:c>
      <x:c r="BS19" s="163" t="n">
        <x:v>1</x:v>
      </x:c>
      <x:c r="BT19" s="163" t="n">
        <x:v>1</x:v>
      </x:c>
      <x:c r="BU19" s="163" t="n">
        <x:v>1</x:v>
      </x:c>
      <x:c r="BV19" s="163" t="n">
        <x:v>1</x:v>
      </x:c>
      <x:c r="BW19" s="163" t="n">
        <x:v>1</x:v>
      </x:c>
      <x:c r="BX19" s="163" t="n">
        <x:v>1</x:v>
      </x:c>
      <x:c r="BY19" s="177" t="n">
        <x:v>1</x:v>
      </x:c>
      <x:c r="BZ19" s="225" t="n">
        <x:v>1</x:v>
      </x:c>
      <x:c r="CA19" s="163" t="n">
        <x:v>1</x:v>
      </x:c>
      <x:c r="CB19" s="163" t="n">
        <x:v>1</x:v>
      </x:c>
      <x:c r="CC19" s="163" t="n">
        <x:v>1</x:v>
      </x:c>
      <x:c r="CD19" s="163" t="n">
        <x:v>1</x:v>
      </x:c>
      <x:c r="CE19" s="163" t="n">
        <x:v>1</x:v>
      </x:c>
      <x:c r="CF19" s="163" t="n">
        <x:v>1</x:v>
      </x:c>
      <x:c r="CG19" s="186" t="n">
        <x:v>1</x:v>
      </x:c>
      <x:c r="CH19" s="184" t="n">
        <x:v>1</x:v>
      </x:c>
      <x:c r="CI19" s="163" t="n">
        <x:v>1</x:v>
      </x:c>
      <x:c r="CJ19" s="163" t="n">
        <x:v>1</x:v>
      </x:c>
      <x:c r="CK19" s="163" t="n">
        <x:v>1</x:v>
      </x:c>
      <x:c r="CL19" s="163" t="n">
        <x:v>1</x:v>
      </x:c>
      <x:c r="CM19" s="163" t="n">
        <x:v>1</x:v>
      </x:c>
      <x:c r="CN19" s="177" t="n">
        <x:v>1</x:v>
      </x:c>
      <x:c r="CO19" s="225" t="n">
        <x:v>1</x:v>
      </x:c>
      <x:c r="CP19" s="163" t="n">
        <x:v>1</x:v>
      </x:c>
      <x:c r="CQ19" s="163" t="n">
        <x:v>1</x:v>
      </x:c>
      <x:c r="CR19" s="163" t="n">
        <x:v>1</x:v>
      </x:c>
      <x:c r="CS19" s="177" t="n">
        <x:v>1</x:v>
      </x:c>
      <x:c r="CT19" s="188" t="n">
        <x:v>1</x:v>
      </x:c>
      <x:c r="CU19" s="124" t="n">
        <x:f>SUM(BR19:CT21)</x:f>
        <x:v>87</x:v>
      </x:c>
      <x:c r="CV19" s="212" t="n">
        <x:f>CU19/87</x:f>
        <x:v>1</x:v>
      </x:c>
    </x:row>
    <x:row r="20" ht="20" customHeight="1">
      <x:c r="B20" s="149" t="s">
        <x:v>8</x:v>
      </x:c>
      <x:c r="C20" s="176"/>
      <x:c r="D20" s="163">
        <x:v>1</x:v>
      </x:c>
      <x:c r="E20" s="163">
        <x:v>1</x:v>
      </x:c>
      <x:c r="F20" s="163">
        <x:v>1</x:v>
      </x:c>
      <x:c r="G20" s="163">
        <x:v>1</x:v>
      </x:c>
      <x:c r="H20" s="163">
        <x:v>1</x:v>
      </x:c>
      <x:c r="I20" s="163">
        <x:v>1</x:v>
      </x:c>
      <x:c r="J20" s="163">
        <x:v>1</x:v>
      </x:c>
      <x:c r="K20" s="186">
        <x:v>1</x:v>
      </x:c>
      <x:c r="L20" s="184">
        <x:v>1</x:v>
      </x:c>
      <x:c r="M20" s="163">
        <x:v>1</x:v>
      </x:c>
      <x:c r="N20" s="163">
        <x:v>1</x:v>
      </x:c>
      <x:c r="O20" s="163">
        <x:v>1</x:v>
      </x:c>
      <x:c r="P20" s="163">
        <x:v>1</x:v>
      </x:c>
      <x:c r="Q20" s="163">
        <x:v>1</x:v>
      </x:c>
      <x:c r="R20" s="163">
        <x:v>1</x:v>
      </x:c>
      <x:c r="S20" s="186">
        <x:v>1</x:v>
      </x:c>
      <x:c r="T20" s="184">
        <x:v>1</x:v>
      </x:c>
      <x:c r="U20" s="184">
        <x:v>1</x:v>
      </x:c>
      <x:c r="V20" s="184">
        <x:v>1</x:v>
      </x:c>
      <x:c r="W20" s="184">
        <x:v>1</x:v>
      </x:c>
      <x:c r="X20" s="184">
        <x:v>1</x:v>
      </x:c>
      <x:c r="Y20" s="184">
        <x:v>1</x:v>
      </x:c>
      <x:c r="Z20" s="229">
        <x:v>1</x:v>
      </x:c>
      <x:c r="AA20" s="184">
        <x:v>1</x:v>
      </x:c>
      <x:c r="AB20" s="163">
        <x:v>1</x:v>
      </x:c>
      <x:c r="AC20" s="163">
        <x:v>1</x:v>
      </x:c>
      <x:c r="AD20" s="163">
        <x:v>1</x:v>
      </x:c>
      <x:c r="AE20" s="163">
        <x:v>1</x:v>
      </x:c>
      <x:c r="AF20" s="186">
        <x:v>1</x:v>
      </x:c>
      <x:c r="AI20" s="149" t="s">
        <x:v>8</x:v>
      </x:c>
      <x:c r="AJ20" s="176"/>
      <x:c r="AK20" s="163">
        <x:v>1</x:v>
      </x:c>
      <x:c r="AL20" s="163">
        <x:v>1</x:v>
      </x:c>
      <x:c r="AM20" s="163">
        <x:v>1</x:v>
      </x:c>
      <x:c r="AN20" s="163">
        <x:v>1</x:v>
      </x:c>
      <x:c r="AO20" s="163">
        <x:v>1</x:v>
      </x:c>
      <x:c r="AP20" s="163">
        <x:v>1</x:v>
      </x:c>
      <x:c r="AQ20" s="177">
        <x:v>1</x:v>
      </x:c>
      <x:c r="AR20" s="188">
        <x:v>1</x:v>
      </x:c>
      <x:c r="AS20" s="184">
        <x:v>1</x:v>
      </x:c>
      <x:c r="AT20" s="163">
        <x:v>1</x:v>
      </x:c>
      <x:c r="AU20" s="163">
        <x:v>1</x:v>
      </x:c>
      <x:c r="AV20" s="163">
        <x:v>1</x:v>
      </x:c>
      <x:c r="AW20" s="177">
        <x:v>1</x:v>
      </x:c>
      <x:c r="AX20" s="172">
        <x:v>1</x:v>
      </x:c>
      <x:c r="AY20" s="172">
        <x:v>1</x:v>
      </x:c>
      <x:c r="AZ20" s="199">
        <x:v>1</x:v>
      </x:c>
      <x:c r="BA20" s="221">
        <x:v>1</x:v>
      </x:c>
      <x:c r="BB20" s="163">
        <x:v>1</x:v>
      </x:c>
      <x:c r="BC20" s="163">
        <x:v>1</x:v>
      </x:c>
      <x:c r="BD20" s="163">
        <x:v>1</x:v>
      </x:c>
      <x:c r="BE20" s="163">
        <x:v>1</x:v>
      </x:c>
      <x:c r="BF20" s="163">
        <x:v>1</x:v>
      </x:c>
      <x:c r="BG20" s="177">
        <x:v>1</x:v>
      </x:c>
      <x:c r="BH20" s="221">
        <x:v>1</x:v>
      </x:c>
      <x:c r="BI20" s="163">
        <x:v>1</x:v>
      </x:c>
      <x:c r="BJ20" s="163">
        <x:v>1</x:v>
      </x:c>
      <x:c r="BK20" s="163">
        <x:v>1</x:v>
      </x:c>
      <x:c r="BL20" s="163">
        <x:v>1</x:v>
      </x:c>
      <x:c r="BM20" s="188">
        <x:v>1</x:v>
      </x:c>
      <x:c r="BN20" s="124"/>
      <x:c r="BO20" s="212"/>
      <x:c r="BP20" s="149" t="s">
        <x:v>8</x:v>
      </x:c>
      <x:c r="BQ20" s="176"/>
      <x:c r="BR20" s="163">
        <x:v>1</x:v>
      </x:c>
      <x:c r="BS20" s="163">
        <x:v>1</x:v>
      </x:c>
      <x:c r="BT20" s="163">
        <x:v>1</x:v>
      </x:c>
      <x:c r="BU20" s="163">
        <x:v>1</x:v>
      </x:c>
      <x:c r="BV20" s="163">
        <x:v>1</x:v>
      </x:c>
      <x:c r="BW20" s="163">
        <x:v>1</x:v>
      </x:c>
      <x:c r="BX20" s="163">
        <x:v>1</x:v>
      </x:c>
      <x:c r="BY20" s="177">
        <x:v>1</x:v>
      </x:c>
      <x:c r="BZ20" s="225">
        <x:v>1</x:v>
      </x:c>
      <x:c r="CA20" s="163">
        <x:v>1</x:v>
      </x:c>
      <x:c r="CB20" s="163">
        <x:v>1</x:v>
      </x:c>
      <x:c r="CC20" s="163">
        <x:v>1</x:v>
      </x:c>
      <x:c r="CD20" s="163">
        <x:v>1</x:v>
      </x:c>
      <x:c r="CE20" s="163">
        <x:v>1</x:v>
      </x:c>
      <x:c r="CF20" s="163">
        <x:v>1</x:v>
      </x:c>
      <x:c r="CG20" s="186">
        <x:v>1</x:v>
      </x:c>
      <x:c r="CH20" s="184">
        <x:v>1</x:v>
      </x:c>
      <x:c r="CI20" s="163">
        <x:v>1</x:v>
      </x:c>
      <x:c r="CJ20" s="163">
        <x:v>1</x:v>
      </x:c>
      <x:c r="CK20" s="163">
        <x:v>1</x:v>
      </x:c>
      <x:c r="CL20" s="163">
        <x:v>1</x:v>
      </x:c>
      <x:c r="CM20" s="163">
        <x:v>1</x:v>
      </x:c>
      <x:c r="CN20" s="177">
        <x:v>1</x:v>
      </x:c>
      <x:c r="CO20" s="225">
        <x:v>1</x:v>
      </x:c>
      <x:c r="CP20" s="163">
        <x:v>1</x:v>
      </x:c>
      <x:c r="CQ20" s="163">
        <x:v>1</x:v>
      </x:c>
      <x:c r="CR20" s="163">
        <x:v>1</x:v>
      </x:c>
      <x:c r="CS20" s="177">
        <x:v>1</x:v>
      </x:c>
      <x:c r="CT20" s="188">
        <x:v>1</x:v>
      </x:c>
      <x:c r="CU20" s="124"/>
      <x:c r="CV20" s="212"/>
    </x:row>
    <x:row r="21" ht="20" customHeight="1">
      <x:c r="B21" s="149" t="s">
        <x:v>9</x:v>
      </x:c>
      <x:c r="C21" s="176"/>
      <x:c r="D21" s="163">
        <x:v>1</x:v>
      </x:c>
      <x:c r="E21" s="163">
        <x:v>1</x:v>
      </x:c>
      <x:c r="F21" s="163">
        <x:v>1</x:v>
      </x:c>
      <x:c r="G21" s="163">
        <x:v>1</x:v>
      </x:c>
      <x:c r="H21" s="163">
        <x:v>1</x:v>
      </x:c>
      <x:c r="I21" s="163">
        <x:v>1</x:v>
      </x:c>
      <x:c r="J21" s="163">
        <x:v>1</x:v>
      </x:c>
      <x:c r="K21" s="163">
        <x:v>1</x:v>
      </x:c>
      <x:c r="L21" s="184">
        <x:v>1</x:v>
      </x:c>
      <x:c r="M21" s="163">
        <x:v>1</x:v>
      </x:c>
      <x:c r="N21" s="163">
        <x:v>1</x:v>
      </x:c>
      <x:c r="O21" s="163">
        <x:v>1</x:v>
      </x:c>
      <x:c r="P21" s="163">
        <x:v>1</x:v>
      </x:c>
      <x:c r="Q21" s="163">
        <x:v>1</x:v>
      </x:c>
      <x:c r="R21" s="163">
        <x:v>1</x:v>
      </x:c>
      <x:c r="S21" s="186">
        <x:v>1</x:v>
      </x:c>
      <x:c r="T21" s="184">
        <x:v>1</x:v>
      </x:c>
      <x:c r="U21" s="184">
        <x:v>1</x:v>
      </x:c>
      <x:c r="V21" s="184">
        <x:v>1</x:v>
      </x:c>
      <x:c r="W21" s="184">
        <x:v>1</x:v>
      </x:c>
      <x:c r="X21" s="184">
        <x:v>1</x:v>
      </x:c>
      <x:c r="Y21" s="184">
        <x:v>1</x:v>
      </x:c>
      <x:c r="Z21" s="229">
        <x:v>1</x:v>
      </x:c>
      <x:c r="AA21" s="184">
        <x:v>1</x:v>
      </x:c>
      <x:c r="AB21" s="163">
        <x:v>1</x:v>
      </x:c>
      <x:c r="AC21" s="163">
        <x:v>1</x:v>
      </x:c>
      <x:c r="AD21" s="163">
        <x:v>1</x:v>
      </x:c>
      <x:c r="AE21" s="163">
        <x:v>1</x:v>
      </x:c>
      <x:c r="AF21" s="186">
        <x:v>1</x:v>
      </x:c>
      <x:c r="AI21" s="149" t="s">
        <x:v>9</x:v>
      </x:c>
      <x:c r="AJ21" s="176"/>
      <x:c r="AK21" s="163">
        <x:v>1</x:v>
      </x:c>
      <x:c r="AL21" s="163">
        <x:v>1</x:v>
      </x:c>
      <x:c r="AM21" s="163">
        <x:v>1</x:v>
      </x:c>
      <x:c r="AN21" s="163">
        <x:v>1</x:v>
      </x:c>
      <x:c r="AO21" s="163">
        <x:v>1</x:v>
      </x:c>
      <x:c r="AP21" s="163">
        <x:v>1</x:v>
      </x:c>
      <x:c r="AQ21" s="177">
        <x:v>1</x:v>
      </x:c>
      <x:c r="AR21" s="188">
        <x:v>1</x:v>
      </x:c>
      <x:c r="AS21" s="184">
        <x:v>1</x:v>
      </x:c>
      <x:c r="AT21" s="163">
        <x:v>1</x:v>
      </x:c>
      <x:c r="AU21" s="163">
        <x:v>1</x:v>
      </x:c>
      <x:c r="AV21" s="163">
        <x:v>1</x:v>
      </x:c>
      <x:c r="AW21" s="163">
        <x:v>1</x:v>
      </x:c>
      <x:c r="AX21" s="235">
        <x:v>1</x:v>
      </x:c>
      <x:c r="AY21" s="235">
        <x:v>1</x:v>
      </x:c>
      <x:c r="AZ21" s="177">
        <x:v>1</x:v>
      </x:c>
      <x:c r="BA21" s="221">
        <x:v>1</x:v>
      </x:c>
      <x:c r="BB21" s="163">
        <x:v>1</x:v>
      </x:c>
      <x:c r="BC21" s="163">
        <x:v>1</x:v>
      </x:c>
      <x:c r="BD21" s="163">
        <x:v>1</x:v>
      </x:c>
      <x:c r="BE21" s="163">
        <x:v>1</x:v>
      </x:c>
      <x:c r="BF21" s="163">
        <x:v>1</x:v>
      </x:c>
      <x:c r="BG21" s="177">
        <x:v>1</x:v>
      </x:c>
      <x:c r="BH21" s="221">
        <x:v>1</x:v>
      </x:c>
      <x:c r="BI21" s="163">
        <x:v>1</x:v>
      </x:c>
      <x:c r="BJ21" s="163">
        <x:v>1</x:v>
      </x:c>
      <x:c r="BK21" s="163">
        <x:v>1</x:v>
      </x:c>
      <x:c r="BL21" s="163">
        <x:v>1</x:v>
      </x:c>
      <x:c r="BM21" s="188">
        <x:v>1</x:v>
      </x:c>
      <x:c r="BN21" s="124"/>
      <x:c r="BO21" s="212"/>
      <x:c r="BP21" s="149" t="s">
        <x:v>9</x:v>
      </x:c>
      <x:c r="BQ21" s="176"/>
      <x:c r="BR21" s="163">
        <x:v>1</x:v>
      </x:c>
      <x:c r="BS21" s="163">
        <x:v>1</x:v>
      </x:c>
      <x:c r="BT21" s="163">
        <x:v>1</x:v>
      </x:c>
      <x:c r="BU21" s="163">
        <x:v>1</x:v>
      </x:c>
      <x:c r="BV21" s="163">
        <x:v>1</x:v>
      </x:c>
      <x:c r="BW21" s="163">
        <x:v>1</x:v>
      </x:c>
      <x:c r="BX21" s="163">
        <x:v>1</x:v>
      </x:c>
      <x:c r="BY21" s="188">
        <x:v>1</x:v>
      </x:c>
      <x:c r="BZ21" s="184">
        <x:v>1</x:v>
      </x:c>
      <x:c r="CA21" s="163">
        <x:v>1</x:v>
      </x:c>
      <x:c r="CB21" s="163">
        <x:v>1</x:v>
      </x:c>
      <x:c r="CC21" s="163">
        <x:v>1</x:v>
      </x:c>
      <x:c r="CD21" s="163">
        <x:v>1</x:v>
      </x:c>
      <x:c r="CE21" s="163">
        <x:v>1</x:v>
      </x:c>
      <x:c r="CF21" s="163">
        <x:v>1</x:v>
      </x:c>
      <x:c r="CG21" s="186">
        <x:v>1</x:v>
      </x:c>
      <x:c r="CH21" s="184">
        <x:v>1</x:v>
      </x:c>
      <x:c r="CI21" s="163">
        <x:v>1</x:v>
      </x:c>
      <x:c r="CJ21" s="163">
        <x:v>1</x:v>
      </x:c>
      <x:c r="CK21" s="163">
        <x:v>1</x:v>
      </x:c>
      <x:c r="CL21" s="163">
        <x:v>1</x:v>
      </x:c>
      <x:c r="CM21" s="163">
        <x:v>1</x:v>
      </x:c>
      <x:c r="CN21" s="177">
        <x:v>1</x:v>
      </x:c>
      <x:c r="CO21" s="225">
        <x:v>1</x:v>
      </x:c>
      <x:c r="CP21" s="163">
        <x:v>1</x:v>
      </x:c>
      <x:c r="CQ21" s="163">
        <x:v>1</x:v>
      </x:c>
      <x:c r="CR21" s="163">
        <x:v>1</x:v>
      </x:c>
      <x:c r="CS21" s="177">
        <x:v>1</x:v>
      </x:c>
      <x:c r="CT21" s="188">
        <x:v>1</x:v>
      </x:c>
      <x:c r="CU21" s="124"/>
      <x:c r="CV21" s="212"/>
    </x:row>
    <x:row r="22" ht="20" customHeight="1">
      <x:c r="A22"/>
      <x:c r="B22" s="149" t="str">
        <x:v>2F</x:v>
      </x:c>
      <x:c r="C22" s="237" t="str">
        <x:v>Batch 5</x:v>
      </x:c>
      <x:c r="D22" s="167"/>
      <x:c r="E22" s="167"/>
      <x:c r="F22" s="167"/>
      <x:c r="G22" s="167"/>
      <x:c r="H22" s="167"/>
      <x:c r="I22" s="167"/>
      <x:c r="J22" s="167"/>
      <x:c r="K22" s="238"/>
      <x:c r="L22" s="239"/>
      <x:c r="M22" s="167"/>
      <x:c r="N22" s="167"/>
      <x:c r="O22" s="167"/>
      <x:c r="P22" s="167"/>
      <x:c r="Q22" s="167"/>
      <x:c r="R22" s="167"/>
      <x:c r="S22" s="238"/>
      <x:c r="T22" s="239"/>
      <x:c r="U22" s="167"/>
      <x:c r="V22" s="167"/>
      <x:c r="W22" s="167"/>
      <x:c r="X22" s="167"/>
      <x:c r="Y22" s="167"/>
      <x:c r="Z22" s="238"/>
      <x:c r="AA22" s="240" t="n">
        <x:v>1</x:v>
      </x:c>
      <x:c r="AB22" s="209" t="n">
        <x:v>1</x:v>
      </x:c>
      <x:c r="AC22" s="209" t="n">
        <x:v>1</x:v>
      </x:c>
      <x:c r="AD22" s="209" t="n">
        <x:v>1</x:v>
      </x:c>
      <x:c r="AE22" s="163" t="n">
        <x:v>1</x:v>
      </x:c>
      <x:c r="AF22" s="238"/>
      <x:c r="AG22"/>
      <x:c r="AH22"/>
      <x:c r="AI22" s="149" t="str">
        <x:v>2F</x:v>
      </x:c>
      <x:c r="AJ22" s="237" t="str">
        <x:v>Batch 5</x:v>
      </x:c>
      <x:c r="AK22" s="239"/>
      <x:c r="AL22" s="167"/>
      <x:c r="AM22" s="167"/>
      <x:c r="AN22" s="167"/>
      <x:c r="AO22" s="167"/>
      <x:c r="AP22" s="167"/>
      <x:c r="AQ22" s="241"/>
      <x:c r="AR22" s="180"/>
      <x:c r="AS22" s="239"/>
      <x:c r="AT22" s="167"/>
      <x:c r="AU22" s="167"/>
      <x:c r="AV22" s="167"/>
      <x:c r="AW22" s="196" t="n">
        <x:v>1</x:v>
      </x:c>
      <x:c r="AX22" s="196" t="n">
        <x:v>1</x:v>
      </x:c>
      <x:c r="AY22" s="196" t="n">
        <x:v>1</x:v>
      </x:c>
      <x:c r="AZ22" s="241"/>
      <x:c r="BA22" s="242"/>
      <x:c r="BB22" s="167"/>
      <x:c r="BC22" s="167"/>
      <x:c r="BD22" s="167"/>
      <x:c r="BE22" s="167"/>
      <x:c r="BF22" s="167"/>
      <x:c r="BG22" s="241"/>
      <x:c r="BH22" s="242"/>
      <x:c r="BI22" s="167"/>
      <x:c r="BJ22" s="167"/>
      <x:c r="BK22" s="163" t="n">
        <x:v>1</x:v>
      </x:c>
      <x:c r="BL22" s="167"/>
      <x:c r="BM22" s="180"/>
      <x:c r="BN22"/>
      <x:c r="BO22"/>
      <x:c r="BP22" s="149" t="str">
        <x:v>2F</x:v>
      </x:c>
      <x:c r="BQ22" s="237" t="str">
        <x:v>Batch 5</x:v>
      </x:c>
      <x:c r="BR22" s="163" t="n">
        <x:v>1</x:v>
      </x:c>
      <x:c r="BS22" s="163" t="n">
        <x:v>1</x:v>
      </x:c>
      <x:c r="BT22" s="163" t="n">
        <x:v>1</x:v>
      </x:c>
      <x:c r="BU22" s="163" t="n">
        <x:v>1</x:v>
      </x:c>
      <x:c r="BV22" s="163" t="n">
        <x:v>1</x:v>
      </x:c>
      <x:c r="BW22" s="163" t="n">
        <x:v>1</x:v>
      </x:c>
      <x:c r="BX22" s="163" t="n">
        <x:v>1</x:v>
      </x:c>
      <x:c r="BY22" s="163" t="n">
        <x:v>1</x:v>
      </x:c>
      <x:c r="BZ22" s="243"/>
      <x:c r="CA22" s="241"/>
      <x:c r="CB22" s="241"/>
      <x:c r="CC22" s="241"/>
      <x:c r="CD22" s="241"/>
      <x:c r="CE22" s="241"/>
      <x:c r="CF22" s="241"/>
      <x:c r="CG22" s="180"/>
      <x:c r="CH22" s="184" t="n">
        <x:v>1</x:v>
      </x:c>
      <x:c r="CI22" s="163" t="n">
        <x:v>1</x:v>
      </x:c>
      <x:c r="CJ22" s="177" t="n">
        <x:v>1</x:v>
      </x:c>
      <x:c r="CK22" s="184" t="n">
        <x:v>1</x:v>
      </x:c>
      <x:c r="CL22" s="184" t="n">
        <x:v>1</x:v>
      </x:c>
      <x:c r="CM22" s="184" t="n">
        <x:v>1</x:v>
      </x:c>
      <x:c r="CN22" s="184" t="n">
        <x:v>1</x:v>
      </x:c>
      <x:c r="CO22" s="225" t="n">
        <x:v>1</x:v>
      </x:c>
      <x:c r="CP22" s="163" t="n">
        <x:v>1</x:v>
      </x:c>
      <x:c r="CQ22" s="163" t="n">
        <x:v>1</x:v>
      </x:c>
      <x:c r="CR22" s="163" t="n">
        <x:v>1</x:v>
      </x:c>
      <x:c r="CS22" s="177" t="n">
        <x:v>1</x:v>
      </x:c>
      <x:c r="CT22" s="188" t="n">
        <x:v>1</x:v>
      </x:c>
      <x:c r="CU22"/>
      <x:c r="CV22"/>
    </x:row>
    <x:row r="23" ht="20" customHeight="1">
      <x:c r="B23" s="149" t="s">
        <x:v>10</x:v>
      </x:c>
      <x:c r="C23" s="237"/>
      <x:c r="D23" s="167"/>
      <x:c r="E23" s="167"/>
      <x:c r="F23" s="167"/>
      <x:c r="G23" s="167"/>
      <x:c r="H23" s="167"/>
      <x:c r="I23" s="167"/>
      <x:c r="J23" s="167"/>
      <x:c r="K23" s="238"/>
      <x:c r="L23" s="239"/>
      <x:c r="M23" s="167"/>
      <x:c r="N23" s="244"/>
      <x:c r="O23" s="167"/>
      <x:c r="P23" s="167"/>
      <x:c r="Q23" s="167"/>
      <x:c r="R23" s="167"/>
      <x:c r="S23" s="238"/>
      <x:c r="T23" s="239"/>
      <x:c r="U23" s="167"/>
      <x:c r="V23" s="167"/>
      <x:c r="W23" s="167"/>
      <x:c r="X23" s="167"/>
      <x:c r="Y23" s="167"/>
      <x:c r="Z23" s="238"/>
      <x:c r="AA23" s="239"/>
      <x:c r="AB23" s="167"/>
      <x:c r="AC23" s="167"/>
      <x:c r="AD23" s="167"/>
      <x:c r="AE23" s="167"/>
      <x:c r="AF23" s="238"/>
      <x:c r="AI23" s="149" t="s">
        <x:v>10</x:v>
      </x:c>
      <x:c r="AJ23" s="237"/>
      <x:c r="AK23" s="239"/>
      <x:c r="AL23" s="167"/>
      <x:c r="AM23" s="167"/>
      <x:c r="AN23" s="167"/>
      <x:c r="AO23" s="167"/>
      <x:c r="AP23" s="167"/>
      <x:c r="AQ23" s="167"/>
      <x:c r="AR23" s="245"/>
      <x:c r="AS23" s="239"/>
      <x:c r="AT23" s="167"/>
      <x:c r="AU23" s="167"/>
      <x:c r="AV23" s="167"/>
      <x:c r="AW23" s="167"/>
      <x:c r="AX23" s="167"/>
      <x:c r="AY23" s="167"/>
      <x:c r="AZ23" s="241"/>
      <x:c r="BA23" s="242"/>
      <x:c r="BB23" s="167"/>
      <x:c r="BC23" s="167"/>
      <x:c r="BD23" s="167"/>
      <x:c r="BE23" s="167"/>
      <x:c r="BF23" s="167"/>
      <x:c r="BG23" s="241"/>
      <x:c r="BH23" s="242"/>
      <x:c r="BI23" s="167"/>
      <x:c r="BJ23" s="167"/>
      <x:c r="BK23" s="167"/>
      <x:c r="BL23" s="167"/>
      <x:c r="BM23" s="180"/>
      <x:c r="BP23" s="149" t="s">
        <x:v>10</x:v>
      </x:c>
      <x:c r="BQ23" s="237"/>
      <x:c r="BR23" s="241"/>
      <x:c r="BS23" s="241"/>
      <x:c r="BT23" s="241"/>
      <x:c r="BU23" s="241"/>
      <x:c r="BV23" s="241"/>
      <x:c r="BW23" s="241"/>
      <x:c r="BX23" s="241"/>
      <x:c r="BY23" s="180"/>
      <x:c r="BZ23" s="243"/>
      <x:c r="CA23" s="241"/>
      <x:c r="CB23" s="241"/>
      <x:c r="CC23" s="241"/>
      <x:c r="CD23" s="241"/>
      <x:c r="CE23" s="241"/>
      <x:c r="CF23" s="241"/>
      <x:c r="CG23" s="180"/>
      <x:c r="CH23" s="243"/>
      <x:c r="CI23" s="241"/>
      <x:c r="CJ23" s="241"/>
      <x:c r="CK23" s="241"/>
      <x:c r="CL23" s="241"/>
      <x:c r="CM23" s="241"/>
      <x:c r="CN23" s="180"/>
      <x:c r="CO23" s="243"/>
      <x:c r="CP23" s="241"/>
      <x:c r="CQ23" s="163">
        <x:v>1</x:v>
      </x:c>
      <x:c r="CR23" s="241"/>
      <x:c r="CS23" s="241"/>
      <x:c r="CT23" s="180"/>
    </x:row>
    <x:row r="24" ht="20" customHeight="1">
      <x:c r="A24"/>
      <x:c r="B24" s="149" t="str">
        <x:v>Building</x:v>
      </x:c>
      <x:c r="C24" s="149"/>
      <x:c r="D24" s="246" t="str">
        <x:v>1#</x:v>
      </x:c>
      <x:c r="E24" s="246" t="str">
        <x:v>2#</x:v>
      </x:c>
      <x:c r="F24" s="246" t="str">
        <x:v>3#</x:v>
      </x:c>
      <x:c r="G24" s="246" t="str">
        <x:v>4#</x:v>
      </x:c>
      <x:c r="H24" s="246" t="str">
        <x:v>5#</x:v>
      </x:c>
      <x:c r="I24" s="246" t="str">
        <x:v>6#</x:v>
      </x:c>
      <x:c r="J24" s="246" t="str">
        <x:v>7#</x:v>
      </x:c>
      <x:c r="K24" s="247" t="str">
        <x:v>16#</x:v>
      </x:c>
      <x:c r="L24" s="248" t="str">
        <x:v>8#</x:v>
      </x:c>
      <x:c r="M24" s="246" t="str">
        <x:v>9#</x:v>
      </x:c>
      <x:c r="N24" s="246" t="str">
        <x:v>10#</x:v>
      </x:c>
      <x:c r="O24" s="246" t="str">
        <x:v>11#</x:v>
      </x:c>
      <x:c r="P24" s="246" t="str">
        <x:v>12#</x:v>
      </x:c>
      <x:c r="Q24" s="246" t="str">
        <x:v>13#</x:v>
      </x:c>
      <x:c r="R24" s="246" t="str">
        <x:v>14#</x:v>
      </x:c>
      <x:c r="S24" s="247" t="str">
        <x:v>15#</x:v>
      </x:c>
      <x:c r="T24" s="248" t="str">
        <x:v>17#</x:v>
      </x:c>
      <x:c r="U24" s="246" t="str">
        <x:v>18#</x:v>
      </x:c>
      <x:c r="V24" s="246" t="str">
        <x:v>19#</x:v>
      </x:c>
      <x:c r="W24" s="246" t="str">
        <x:v>20#</x:v>
      </x:c>
      <x:c r="X24" s="246" t="str">
        <x:v>21#</x:v>
      </x:c>
      <x:c r="Y24" s="246" t="str">
        <x:v>22#</x:v>
      </x:c>
      <x:c r="Z24" s="247" t="str">
        <x:v>23#</x:v>
      </x:c>
      <x:c r="AA24" s="248" t="str">
        <x:v>24#</x:v>
      </x:c>
      <x:c r="AB24" s="246" t="str">
        <x:v>25#</x:v>
      </x:c>
      <x:c r="AC24" s="246" t="str">
        <x:v>26#</x:v>
      </x:c>
      <x:c r="AD24" s="246" t="str">
        <x:v>27#</x:v>
      </x:c>
      <x:c r="AE24" s="246" t="str">
        <x:v>28#</x:v>
      </x:c>
      <x:c r="AF24" s="247" t="str">
        <x:v>29#</x:v>
      </x:c>
      <x:c r="AG24"/>
      <x:c r="AH24"/>
      <x:c r="AI24" s="249" t="str">
        <x:v>Building</x:v>
      </x:c>
      <x:c r="AJ24" s="250"/>
      <x:c r="AK24" s="251" t="str">
        <x:v>1#</x:v>
      </x:c>
      <x:c r="AL24" s="252" t="str">
        <x:v>2#</x:v>
      </x:c>
      <x:c r="AM24" s="252" t="str">
        <x:v>3#</x:v>
      </x:c>
      <x:c r="AN24" s="252" t="str">
        <x:v>4#</x:v>
      </x:c>
      <x:c r="AO24" s="252" t="str">
        <x:v>5#</x:v>
      </x:c>
      <x:c r="AP24" s="252" t="str">
        <x:v>6#</x:v>
      </x:c>
      <x:c r="AQ24" s="252" t="str">
        <x:v>7#</x:v>
      </x:c>
      <x:c r="AR24" s="253" t="str">
        <x:v>16#</x:v>
      </x:c>
      <x:c r="AS24" s="251" t="str">
        <x:v>8#</x:v>
      </x:c>
      <x:c r="AT24" s="252" t="str">
        <x:v>9#</x:v>
      </x:c>
      <x:c r="AU24" s="252" t="str">
        <x:v>10#</x:v>
      </x:c>
      <x:c r="AV24" s="252" t="str">
        <x:v>11#</x:v>
      </x:c>
      <x:c r="AW24" s="252" t="str">
        <x:v>12#</x:v>
      </x:c>
      <x:c r="AX24" s="252" t="str">
        <x:v>13#</x:v>
      </x:c>
      <x:c r="AY24" s="252" t="str">
        <x:v>14#</x:v>
      </x:c>
      <x:c r="AZ24" s="254" t="str">
        <x:v>15#</x:v>
      </x:c>
      <x:c r="BA24" s="255" t="str">
        <x:v>17#</x:v>
      </x:c>
      <x:c r="BB24" s="252" t="str">
        <x:v>18#</x:v>
      </x:c>
      <x:c r="BC24" s="252" t="str">
        <x:v>19#</x:v>
      </x:c>
      <x:c r="BD24" s="252" t="str">
        <x:v>20#</x:v>
      </x:c>
      <x:c r="BE24" s="252" t="str">
        <x:v>21#</x:v>
      </x:c>
      <x:c r="BF24" s="252" t="str">
        <x:v>22#</x:v>
      </x:c>
      <x:c r="BG24" s="254" t="str">
        <x:v>23#</x:v>
      </x:c>
      <x:c r="BH24" s="255" t="str">
        <x:v>24#</x:v>
      </x:c>
      <x:c r="BI24" s="252" t="str">
        <x:v>25#</x:v>
      </x:c>
      <x:c r="BJ24" s="252" t="str">
        <x:v>26#</x:v>
      </x:c>
      <x:c r="BK24" s="252" t="str">
        <x:v>27#</x:v>
      </x:c>
      <x:c r="BL24" s="252" t="str">
        <x:v>28#</x:v>
      </x:c>
      <x:c r="BM24" s="253" t="str">
        <x:v>29#</x:v>
      </x:c>
      <x:c r="BN24"/>
      <x:c r="BO24"/>
      <x:c r="BP24" s="256" t="str">
        <x:v>Building</x:v>
      </x:c>
      <x:c r="BQ24" s="257"/>
      <x:c r="BR24" s="252" t="str">
        <x:v>1#</x:v>
      </x:c>
      <x:c r="BS24" s="252" t="str">
        <x:v>2#</x:v>
      </x:c>
      <x:c r="BT24" s="252" t="str">
        <x:v>3#</x:v>
      </x:c>
      <x:c r="BU24" s="252" t="str">
        <x:v>4#</x:v>
      </x:c>
      <x:c r="BV24" s="252" t="str">
        <x:v>5#</x:v>
      </x:c>
      <x:c r="BW24" s="252" t="str">
        <x:v>6#</x:v>
      </x:c>
      <x:c r="BX24" s="252" t="str">
        <x:v>7#</x:v>
      </x:c>
      <x:c r="BY24" s="253" t="str">
        <x:v>16#</x:v>
      </x:c>
      <x:c r="BZ24" s="251" t="str">
        <x:v>8#</x:v>
      </x:c>
      <x:c r="CA24" s="252" t="str">
        <x:v>9#</x:v>
      </x:c>
      <x:c r="CB24" s="252" t="str">
        <x:v>10#</x:v>
      </x:c>
      <x:c r="CC24" s="252" t="str">
        <x:v>11#</x:v>
      </x:c>
      <x:c r="CD24" s="252" t="str">
        <x:v>12#</x:v>
      </x:c>
      <x:c r="CE24" s="252" t="str">
        <x:v>13#</x:v>
      </x:c>
      <x:c r="CF24" s="252" t="str">
        <x:v>14#</x:v>
      </x:c>
      <x:c r="CG24" s="253" t="str">
        <x:v>15#</x:v>
      </x:c>
      <x:c r="CH24" s="251" t="str">
        <x:v>17#</x:v>
      </x:c>
      <x:c r="CI24" s="252" t="str">
        <x:v>18#</x:v>
      </x:c>
      <x:c r="CJ24" s="252" t="str">
        <x:v>19#</x:v>
      </x:c>
      <x:c r="CK24" s="252" t="str">
        <x:v>20#</x:v>
      </x:c>
      <x:c r="CL24" s="252" t="str">
        <x:v>21#</x:v>
      </x:c>
      <x:c r="CM24" s="252" t="str">
        <x:v>22#</x:v>
      </x:c>
      <x:c r="CN24" s="253" t="str">
        <x:v>23#</x:v>
      </x:c>
      <x:c r="CO24" s="251" t="str">
        <x:v>24#</x:v>
      </x:c>
      <x:c r="CP24" s="252" t="str">
        <x:v>25#</x:v>
      </x:c>
      <x:c r="CQ24" s="252" t="str">
        <x:v>26#</x:v>
      </x:c>
      <x:c r="CR24" s="252" t="str">
        <x:v>27#</x:v>
      </x:c>
      <x:c r="CS24" s="252" t="str">
        <x:v>28#</x:v>
      </x:c>
      <x:c r="CT24" s="258" t="str">
        <x:v>29#</x:v>
      </x:c>
      <x:c r="CU24"/>
      <x:c r="CV24"/>
    </x:row>
    <x:row r="25" ht="20" customHeight="1">
      <x:c r="A25"/>
      <x:c r="B25" s="259" t="str">
        <x:v>Zone</x:v>
      </x:c>
      <x:c r="C25" s="259"/>
      <x:c r="D25" s="260" t="str">
        <x:v>B1-1 Huang Wei</x:v>
      </x:c>
      <x:c r="E25" s="260"/>
      <x:c r="F25" s="260"/>
      <x:c r="G25" s="260"/>
      <x:c r="H25" s="260"/>
      <x:c r="I25" s="260"/>
      <x:c r="J25" s="260"/>
      <x:c r="K25" s="260"/>
      <x:c r="L25" s="261" t="str">
        <x:v>B1-2 Xie Jianbin</x:v>
      </x:c>
      <x:c r="M25" s="261"/>
      <x:c r="N25" s="261"/>
      <x:c r="O25" s="261"/>
      <x:c r="P25" s="261"/>
      <x:c r="Q25" s="261"/>
      <x:c r="R25" s="261"/>
      <x:c r="S25" s="261"/>
      <x:c r="T25" s="262" t="str">
        <x:v>B2-1 Wang Wanshu</x:v>
      </x:c>
      <x:c r="U25" s="262"/>
      <x:c r="V25" s="262"/>
      <x:c r="W25" s="262"/>
      <x:c r="X25" s="262"/>
      <x:c r="Y25" s="262"/>
      <x:c r="Z25" s="262"/>
      <x:c r="AA25" s="263" t="str">
        <x:v>B2-2 Hu Min</x:v>
      </x:c>
      <x:c r="AB25" s="263"/>
      <x:c r="AC25" s="263"/>
      <x:c r="AD25" s="263"/>
      <x:c r="AE25" s="263"/>
      <x:c r="AF25" s="263"/>
      <x:c r="AG25"/>
      <x:c r="AH25"/>
      <x:c r="AI25" s="264" t="str">
        <x:v>Zone</x:v>
      </x:c>
      <x:c r="AJ25" s="265"/>
      <x:c r="AK25" s="266" t="str">
        <x:v>B1-1 Huang Wei</x:v>
      </x:c>
      <x:c r="AL25" s="267"/>
      <x:c r="AM25" s="267"/>
      <x:c r="AN25" s="267"/>
      <x:c r="AO25" s="267"/>
      <x:c r="AP25" s="267"/>
      <x:c r="AQ25" s="267"/>
      <x:c r="AR25" s="268"/>
      <x:c r="AS25" s="269" t="str">
        <x:v>B1-2 Xie Jianbin</x:v>
      </x:c>
      <x:c r="AT25" s="269"/>
      <x:c r="AU25" s="269"/>
      <x:c r="AV25" s="269"/>
      <x:c r="AW25" s="269"/>
      <x:c r="AX25" s="269"/>
      <x:c r="AY25" s="269"/>
      <x:c r="AZ25" s="269"/>
      <x:c r="BA25" s="270" t="str">
        <x:v>B2-1 Wang Wanshu</x:v>
      </x:c>
      <x:c r="BB25" s="271"/>
      <x:c r="BC25" s="271"/>
      <x:c r="BD25" s="271"/>
      <x:c r="BE25" s="271"/>
      <x:c r="BF25" s="271"/>
      <x:c r="BG25" s="271"/>
      <x:c r="BH25" s="272" t="str">
        <x:v>B2-2 Hu Min</x:v>
      </x:c>
      <x:c r="BI25" s="273"/>
      <x:c r="BJ25" s="273"/>
      <x:c r="BK25" s="273"/>
      <x:c r="BL25" s="273"/>
      <x:c r="BM25" s="274"/>
      <x:c r="BN25"/>
      <x:c r="BO25"/>
      <x:c r="BP25" s="275" t="str">
        <x:v>Zone</x:v>
      </x:c>
      <x:c r="BQ25" s="276"/>
      <x:c r="BR25" s="266" t="str">
        <x:v>B1-1 Huang Wei</x:v>
      </x:c>
      <x:c r="BS25" s="267"/>
      <x:c r="BT25" s="267"/>
      <x:c r="BU25" s="267"/>
      <x:c r="BV25" s="267"/>
      <x:c r="BW25" s="267"/>
      <x:c r="BX25" s="267"/>
      <x:c r="BY25" s="268"/>
      <x:c r="BZ25" s="269" t="str">
        <x:v>B1-2 Xie Jianbin</x:v>
      </x:c>
      <x:c r="CA25" s="269"/>
      <x:c r="CB25" s="269"/>
      <x:c r="CC25" s="269"/>
      <x:c r="CD25" s="269"/>
      <x:c r="CE25" s="269"/>
      <x:c r="CF25" s="269"/>
      <x:c r="CG25" s="277"/>
      <x:c r="CH25" s="271" t="str">
        <x:v>B2-1 Wang Wanshu</x:v>
      </x:c>
      <x:c r="CI25" s="271"/>
      <x:c r="CJ25" s="271"/>
      <x:c r="CK25" s="271"/>
      <x:c r="CL25" s="271"/>
      <x:c r="CM25" s="271"/>
      <x:c r="CN25" s="278"/>
      <x:c r="CO25" s="273" t="str">
        <x:v>B2-2 Hu Min</x:v>
      </x:c>
      <x:c r="CP25" s="273"/>
      <x:c r="CQ25" s="273"/>
      <x:c r="CR25" s="273"/>
      <x:c r="CS25" s="273"/>
      <x:c r="CT25" s="279"/>
      <x:c r="CU25"/>
      <x:c r="CV25"/>
    </x:row>
    <x:row r="26" ht="30" customHeight="1">
      <x:c r="A26"/>
      <x:c r="B26" s="611" t="str">
        <x:v>Completed</x:v>
      </x:c>
      <x:c r="C26" s="611"/>
      <x:c r="D26" s="280" t="n">
        <x:v>7</x:v>
      </x:c>
      <x:c r="E26" s="280" t="n">
        <x:v>11</x:v>
      </x:c>
      <x:c r="F26" s="280" t="n">
        <x:v>8</x:v>
      </x:c>
      <x:c r="G26" s="280" t="n">
        <x:v>13</x:v>
      </x:c>
      <x:c r="H26" s="280" t="n">
        <x:v>10</x:v>
      </x:c>
      <x:c r="I26" s="280" t="n">
        <x:v>13</x:v>
      </x:c>
      <x:c r="J26" s="280" t="n">
        <x:v>10</x:v>
      </x:c>
      <x:c r="K26" s="281" t="n">
        <x:v>11</x:v>
      </x:c>
      <x:c r="L26" s="282" t="n">
        <x:v>10</x:v>
      </x:c>
      <x:c r="M26" s="280" t="n">
        <x:v>13</x:v>
      </x:c>
      <x:c r="N26" s="280" t="n">
        <x:v>10</x:v>
      </x:c>
      <x:c r="O26" s="280" t="n">
        <x:v>13</x:v>
      </x:c>
      <x:c r="P26" s="280" t="n">
        <x:v>7</x:v>
      </x:c>
      <x:c r="Q26" s="280" t="n">
        <x:v>11</x:v>
      </x:c>
      <x:c r="R26" s="280" t="n">
        <x:v>7</x:v>
      </x:c>
      <x:c r="S26" s="281" t="n">
        <x:v>12</x:v>
      </x:c>
      <x:c r="T26" s="282" t="n">
        <x:v>9</x:v>
      </x:c>
      <x:c r="U26" s="280" t="n">
        <x:v>11</x:v>
      </x:c>
      <x:c r="V26" s="280" t="n">
        <x:v>7</x:v>
      </x:c>
      <x:c r="W26" s="280" t="n">
        <x:v>13</x:v>
      </x:c>
      <x:c r="X26" s="280" t="n">
        <x:v>13</x:v>
      </x:c>
      <x:c r="Y26" s="280" t="n">
        <x:v>13</x:v>
      </x:c>
      <x:c r="Z26" s="281" t="n">
        <x:v>9</x:v>
      </x:c>
      <x:c r="AA26" s="282" t="n">
        <x:v>12</x:v>
      </x:c>
      <x:c r="AB26" s="280" t="n">
        <x:v>12</x:v>
      </x:c>
      <x:c r="AC26" s="280" t="n">
        <x:v>7</x:v>
      </x:c>
      <x:c r="AD26" s="280" t="n">
        <x:v>11</x:v>
      </x:c>
      <x:c r="AE26" s="280" t="n">
        <x:v>9</x:v>
      </x:c>
      <x:c r="AF26" s="281" t="n">
        <x:v>12</x:v>
      </x:c>
      <x:c r="AG26"/>
      <x:c r="AH26"/>
      <x:c r="AI26" s="615" t="str">
        <x:v>Completed</x:v>
      </x:c>
      <x:c r="AJ26" s="616"/>
      <x:c r="AK26" s="280" t="n">
        <x:f t="shared" ref="AK26:BM26" si="0">SUM(AK9:AK23)</x:f>
        <x:v>7</x:v>
      </x:c>
      <x:c r="AL26" s="280">
        <x:f t="shared" si="0"/>
        <x:v>11</x:v>
      </x:c>
      <x:c r="AM26" s="280">
        <x:f t="shared" si="0"/>
        <x:v>8</x:v>
      </x:c>
      <x:c r="AN26" s="280">
        <x:f t="shared" si="0"/>
        <x:v>10</x:v>
      </x:c>
      <x:c r="AO26" s="280">
        <x:f t="shared" si="0"/>
        <x:v>10</x:v>
      </x:c>
      <x:c r="AP26" s="280">
        <x:f t="shared" si="0"/>
        <x:v>10</x:v>
      </x:c>
      <x:c r="AQ26" s="280">
        <x:f t="shared" si="0"/>
        <x:v>10</x:v>
      </x:c>
      <x:c r="AR26" s="285">
        <x:f t="shared" si="0"/>
        <x:v>10</x:v>
      </x:c>
      <x:c r="AS26" s="282">
        <x:f t="shared" si="0"/>
        <x:v>10</x:v>
      </x:c>
      <x:c r="AT26" s="280">
        <x:f t="shared" si="0"/>
        <x:v>10</x:v>
      </x:c>
      <x:c r="AU26" s="280">
        <x:f t="shared" si="0"/>
        <x:v>10</x:v>
      </x:c>
      <x:c r="AV26" s="280">
        <x:f t="shared" si="0"/>
        <x:v>11</x:v>
      </x:c>
      <x:c r="AW26" s="280">
        <x:f t="shared" si="0"/>
        <x:v>8</x:v>
      </x:c>
      <x:c r="AX26" s="280">
        <x:f t="shared" si="0"/>
        <x:v>12</x:v>
      </x:c>
      <x:c r="AY26" s="280">
        <x:f t="shared" si="0"/>
        <x:v>8</x:v>
      </x:c>
      <x:c r="AZ26" s="286">
        <x:f t="shared" si="0"/>
        <x:v>12</x:v>
      </x:c>
      <x:c r="BA26" s="287">
        <x:f t="shared" si="0"/>
        <x:v>9</x:v>
      </x:c>
      <x:c r="BB26" s="280">
        <x:f t="shared" si="0"/>
        <x:v>10</x:v>
      </x:c>
      <x:c r="BC26" s="280">
        <x:f t="shared" si="0"/>
        <x:v>7</x:v>
      </x:c>
      <x:c r="BD26" s="280">
        <x:f t="shared" si="0"/>
        <x:v>13</x:v>
      </x:c>
      <x:c r="BE26" s="280">
        <x:f t="shared" si="0"/>
        <x:v>13</x:v>
      </x:c>
      <x:c r="BF26" s="280">
        <x:f t="shared" si="0"/>
        <x:v>13</x:v>
      </x:c>
      <x:c r="BG26" s="286">
        <x:f t="shared" si="0"/>
        <x:v>9</x:v>
      </x:c>
      <x:c r="BH26" s="287">
        <x:f t="shared" si="0"/>
        <x:v>12</x:v>
      </x:c>
      <x:c r="BI26" s="280">
        <x:f t="shared" si="0"/>
        <x:v>12</x:v>
      </x:c>
      <x:c r="BJ26" s="280" t="n">
        <x:f>SUM(BJ8:BJ23)</x:f>
        <x:v>8</x:v>
      </x:c>
      <x:c r="BK26" s="280" t="n">
        <x:f>SUM(BK8:BK23)</x:f>
        <x:v>12</x:v>
      </x:c>
      <x:c r="BL26" s="280" t="n">
        <x:f t="shared" si="0"/>
        <x:v>9</x:v>
      </x:c>
      <x:c r="BM26" s="285" t="n">
        <x:f t="shared" si="0"/>
        <x:v>11</x:v>
      </x:c>
      <x:c r="BN26"/>
      <x:c r="BO26"/>
      <x:c r="BP26" s="625" t="str">
        <x:v>Completed</x:v>
      </x:c>
      <x:c r="BQ26" s="626"/>
      <x:c r="BR26" s="280" t="n">
        <x:f t="shared" ref="BR26:CT26" si="1">SUM(BR9:BR23)</x:f>
        <x:v>8</x:v>
      </x:c>
      <x:c r="BS26" s="280">
        <x:f t="shared" si="1"/>
        <x:v>12</x:v>
      </x:c>
      <x:c r="BT26" s="280">
        <x:f t="shared" si="1"/>
        <x:v>9</x:v>
      </x:c>
      <x:c r="BU26" s="280">
        <x:f t="shared" si="1"/>
        <x:v>14</x:v>
      </x:c>
      <x:c r="BV26" s="280">
        <x:f t="shared" si="1"/>
        <x:v>11</x:v>
      </x:c>
      <x:c r="BW26" s="280">
        <x:f t="shared" si="1"/>
        <x:v>14</x:v>
      </x:c>
      <x:c r="BX26" s="280">
        <x:f t="shared" si="1"/>
        <x:v>11</x:v>
      </x:c>
      <x:c r="BY26" s="285">
        <x:f t="shared" si="1"/>
        <x:v>16</x:v>
      </x:c>
      <x:c r="BZ26" s="282">
        <x:f t="shared" si="1"/>
        <x:v>10</x:v>
      </x:c>
      <x:c r="CA26" s="280">
        <x:f t="shared" si="1"/>
        <x:v>13</x:v>
      </x:c>
      <x:c r="CB26" s="280">
        <x:f t="shared" si="1"/>
        <x:v>10</x:v>
      </x:c>
      <x:c r="CC26" s="280">
        <x:f t="shared" si="1"/>
        <x:v>13</x:v>
      </x:c>
      <x:c r="CD26" s="280">
        <x:f t="shared" si="1"/>
        <x:v>7</x:v>
      </x:c>
      <x:c r="CE26" s="280">
        <x:f t="shared" si="1"/>
        <x:v>11</x:v>
      </x:c>
      <x:c r="CF26" s="280">
        <x:f t="shared" si="1"/>
        <x:v>7</x:v>
      </x:c>
      <x:c r="CG26" s="285">
        <x:f t="shared" si="1"/>
        <x:v>12</x:v>
      </x:c>
      <x:c r="CH26" s="282">
        <x:f t="shared" si="1"/>
        <x:v>10</x:v>
      </x:c>
      <x:c r="CI26" s="280">
        <x:f t="shared" si="1"/>
        <x:v>12</x:v>
      </x:c>
      <x:c r="CJ26" s="280">
        <x:f t="shared" si="1"/>
        <x:v>8</x:v>
      </x:c>
      <x:c r="CK26" s="280">
        <x:f t="shared" si="1"/>
        <x:v>14</x:v>
      </x:c>
      <x:c r="CL26" s="280">
        <x:f t="shared" si="1"/>
        <x:v>14</x:v>
      </x:c>
      <x:c r="CM26" s="280">
        <x:f t="shared" si="1"/>
        <x:v>14</x:v>
      </x:c>
      <x:c r="CN26" s="285">
        <x:f t="shared" si="1"/>
        <x:v>10</x:v>
      </x:c>
      <x:c r="CO26" s="282">
        <x:f t="shared" si="1"/>
        <x:v>13</x:v>
      </x:c>
      <x:c r="CP26" s="280">
        <x:f t="shared" si="1"/>
        <x:v>13</x:v>
      </x:c>
      <x:c r="CQ26" s="280">
        <x:f t="shared" si="1"/>
        <x:v>10</x:v>
      </x:c>
      <x:c r="CR26" s="280">
        <x:f t="shared" si="1"/>
        <x:v>12</x:v>
      </x:c>
      <x:c r="CS26" s="280">
        <x:f t="shared" si="1"/>
        <x:v>10</x:v>
      </x:c>
      <x:c r="CT26" s="281">
        <x:f t="shared" si="1"/>
        <x:v>13</x:v>
      </x:c>
    </x:row>
    <x:row r="27" ht="30" customHeight="1">
      <x:c r="A27"/>
      <x:c r="B27" s="612" t="str">
        <x:v>Subtotal</x:v>
      </x:c>
      <x:c r="C27" s="612"/>
      <x:c r="D27" s="289" t="n">
        <x:v>83</x:v>
      </x:c>
      <x:c r="E27" s="289"/>
      <x:c r="F27" s="289"/>
      <x:c r="G27" s="289"/>
      <x:c r="H27" s="289"/>
      <x:c r="I27" s="289"/>
      <x:c r="J27" s="289"/>
      <x:c r="K27" s="289"/>
      <x:c r="L27" s="290" t="n">
        <x:v>83</x:v>
      </x:c>
      <x:c r="M27" s="290"/>
      <x:c r="N27" s="290"/>
      <x:c r="O27" s="290"/>
      <x:c r="P27" s="290"/>
      <x:c r="Q27" s="290"/>
      <x:c r="R27" s="290"/>
      <x:c r="S27" s="290"/>
      <x:c r="T27" s="290" t="n">
        <x:v>75</x:v>
      </x:c>
      <x:c r="U27" s="290"/>
      <x:c r="V27" s="290"/>
      <x:c r="W27" s="290"/>
      <x:c r="X27" s="290"/>
      <x:c r="Y27" s="290"/>
      <x:c r="Z27" s="290"/>
      <x:c r="AA27" s="290" t="n">
        <x:v>63</x:v>
      </x:c>
      <x:c r="AB27" s="290"/>
      <x:c r="AC27" s="290"/>
      <x:c r="AD27" s="290"/>
      <x:c r="AE27" s="290"/>
      <x:c r="AF27" s="290"/>
      <x:c r="AG27"/>
      <x:c r="AH27"/>
      <x:c r="AI27" s="617" t="str">
        <x:v>Subtotal</x:v>
      </x:c>
      <x:c r="AJ27" s="618"/>
      <x:c r="AK27" s="293" t="n">
        <x:f>SUM(AK26:AR26)</x:f>
        <x:v>76</x:v>
      </x:c>
      <x:c r="AL27" s="294"/>
      <x:c r="AM27" s="294"/>
      <x:c r="AN27" s="294"/>
      <x:c r="AO27" s="294"/>
      <x:c r="AP27" s="294"/>
      <x:c r="AQ27" s="294"/>
      <x:c r="AR27" s="295"/>
      <x:c r="AS27" s="294" t="n">
        <x:f>SUM(AS26:AZ26)</x:f>
        <x:v>81</x:v>
      </x:c>
      <x:c r="AT27" s="294"/>
      <x:c r="AU27" s="294"/>
      <x:c r="AV27" s="294"/>
      <x:c r="AW27" s="294"/>
      <x:c r="AX27" s="294"/>
      <x:c r="AY27" s="294"/>
      <x:c r="AZ27" s="294"/>
      <x:c r="BA27" s="296" t="n">
        <x:f>SUM(BA26:BG26)</x:f>
        <x:v>74</x:v>
      </x:c>
      <x:c r="BB27" s="294"/>
      <x:c r="BC27" s="294"/>
      <x:c r="BD27" s="294"/>
      <x:c r="BE27" s="294"/>
      <x:c r="BF27" s="294"/>
      <x:c r="BG27" s="294"/>
      <x:c r="BH27" s="296" t="n">
        <x:f>SUM(BH26:BM26)</x:f>
        <x:v>64</x:v>
      </x:c>
      <x:c r="BI27" s="294"/>
      <x:c r="BJ27" s="294"/>
      <x:c r="BK27" s="294"/>
      <x:c r="BL27" s="294"/>
      <x:c r="BM27" s="295"/>
      <x:c r="BN27"/>
      <x:c r="BO27"/>
      <x:c r="BP27" s="627" t="str">
        <x:v>Subtotal</x:v>
      </x:c>
      <x:c r="BQ27" s="618"/>
      <x:c r="BR27" s="299" t="n">
        <x:f>SUM(BR26:BY26)</x:f>
        <x:v>95</x:v>
      </x:c>
      <x:c r="BS27" s="300"/>
      <x:c r="BT27" s="300"/>
      <x:c r="BU27" s="300"/>
      <x:c r="BV27" s="300"/>
      <x:c r="BW27" s="300"/>
      <x:c r="BX27" s="300"/>
      <x:c r="BY27" s="301"/>
      <x:c r="BZ27" s="300" t="n">
        <x:f>SUM(BZ26:CG26)</x:f>
        <x:v>83</x:v>
      </x:c>
      <x:c r="CA27" s="300"/>
      <x:c r="CB27" s="300"/>
      <x:c r="CC27" s="300"/>
      <x:c r="CD27" s="300"/>
      <x:c r="CE27" s="300"/>
      <x:c r="CF27" s="300"/>
      <x:c r="CG27" s="301"/>
      <x:c r="CH27" s="300" t="n">
        <x:f>SUM(CH26:CN26)</x:f>
        <x:v>82</x:v>
      </x:c>
      <x:c r="CI27" s="300"/>
      <x:c r="CJ27" s="300"/>
      <x:c r="CK27" s="300"/>
      <x:c r="CL27" s="300"/>
      <x:c r="CM27" s="300"/>
      <x:c r="CN27" s="301"/>
      <x:c r="CO27" s="300" t="n">
        <x:f>SUM(CO26:CT26)</x:f>
        <x:v>71</x:v>
      </x:c>
      <x:c r="CP27" s="300"/>
      <x:c r="CQ27" s="300"/>
      <x:c r="CR27" s="300"/>
      <x:c r="CS27" s="300"/>
      <x:c r="CT27" s="302"/>
    </x:row>
    <x:row r="28" ht="30" customHeight="1">
      <x:c r="A28"/>
      <x:c r="B28" s="613" t="n">
        <x:v>364</x:v>
      </x:c>
      <x:c r="C28" s="614" t="str">
        <x:v>Floors</x:v>
      </x:c>
      <x:c r="D28" s="573" t="str">
        <x:v>Total completed</x:v>
      </x:c>
      <x:c r="E28" s="573"/>
      <x:c r="F28" s="573"/>
      <x:c r="G28" s="573"/>
      <x:c r="H28" s="573"/>
      <x:c r="I28" s="573"/>
      <x:c r="J28" s="573"/>
      <x:c r="K28" s="573"/>
      <x:c r="L28" s="573"/>
      <x:c r="M28" s="573"/>
      <x:c r="N28" s="573"/>
      <x:c r="O28" s="573"/>
      <x:c r="P28" s="573"/>
      <x:c r="Q28" s="305" t="n">
        <x:v>304</x:v>
      </x:c>
      <x:c r="R28" s="305"/>
      <x:c r="S28" s="305"/>
      <x:c r="T28" s="305"/>
      <x:c r="U28" s="305"/>
      <x:c r="V28" s="305"/>
      <x:c r="W28" s="305"/>
      <x:c r="X28" s="305"/>
      <x:c r="Y28" s="305"/>
      <x:c r="Z28" s="305"/>
      <x:c r="AA28" s="305"/>
      <x:c r="AB28" s="305"/>
      <x:c r="AC28" s="305"/>
      <x:c r="AD28" s="305"/>
      <x:c r="AE28" s="305"/>
      <x:c r="AF28" s="305"/>
      <x:c r="AG28"/>
      <x:c r="AH28"/>
      <x:c r="AI28" s="619" t="n">
        <x:v>364</x:v>
      </x:c>
      <x:c r="AJ28" s="620" t="str">
        <x:v>Floors</x:v>
      </x:c>
      <x:c r="AK28" s="577" t="str">
        <x:v>Total completed</x:v>
      </x:c>
      <x:c r="AL28" s="577"/>
      <x:c r="AM28" s="577"/>
      <x:c r="AN28" s="577"/>
      <x:c r="AO28" s="577"/>
      <x:c r="AP28" s="577"/>
      <x:c r="AQ28" s="577"/>
      <x:c r="AR28" s="578"/>
      <x:c r="AS28" s="579"/>
      <x:c r="AT28" s="577"/>
      <x:c r="AU28" s="577"/>
      <x:c r="AV28" s="577"/>
      <x:c r="AW28" s="577"/>
      <x:c r="AX28" s="311" t="n">
        <x:f>AK27+AS27+BA27+BH27</x:f>
        <x:v>295</x:v>
      </x:c>
      <x:c r="AY28" s="311"/>
      <x:c r="AZ28" s="311"/>
      <x:c r="BA28" s="311"/>
      <x:c r="BB28" s="311"/>
      <x:c r="BC28" s="311"/>
      <x:c r="BD28" s="311"/>
      <x:c r="BE28" s="311"/>
      <x:c r="BF28" s="311"/>
      <x:c r="BG28" s="311"/>
      <x:c r="BH28" s="311"/>
      <x:c r="BI28" s="311"/>
      <x:c r="BJ28" s="311"/>
      <x:c r="BK28" s="311"/>
      <x:c r="BL28" s="311"/>
      <x:c r="BM28" s="312"/>
      <x:c r="BN28"/>
      <x:c r="BO28"/>
      <x:c r="BP28" s="619" t="n">
        <x:v>364</x:v>
      </x:c>
      <x:c r="BQ28" s="620" t="str">
        <x:v>Floors</x:v>
      </x:c>
      <x:c r="BR28" s="577" t="str">
        <x:v>Total completed</x:v>
      </x:c>
      <x:c r="BS28" s="577"/>
      <x:c r="BT28" s="577"/>
      <x:c r="BU28" s="577"/>
      <x:c r="BV28" s="577"/>
      <x:c r="BW28" s="577"/>
      <x:c r="BX28" s="577"/>
      <x:c r="BY28" s="577"/>
      <x:c r="BZ28" s="577"/>
      <x:c r="CA28" s="577"/>
      <x:c r="CB28" s="577"/>
      <x:c r="CC28" s="577"/>
      <x:c r="CD28" s="577"/>
      <x:c r="CE28" s="311" t="n">
        <x:f>BR27+BZ27+CH27+CO27</x:f>
        <x:v>331</x:v>
      </x:c>
      <x:c r="CF28" s="311"/>
      <x:c r="CG28" s="311"/>
      <x:c r="CH28" s="311"/>
      <x:c r="CI28" s="311"/>
      <x:c r="CJ28" s="311"/>
      <x:c r="CK28" s="311"/>
      <x:c r="CL28" s="311"/>
      <x:c r="CM28" s="311"/>
      <x:c r="CN28" s="311"/>
      <x:c r="CO28" s="311"/>
      <x:c r="CP28" s="311"/>
      <x:c r="CQ28" s="311"/>
      <x:c r="CR28" s="311"/>
      <x:c r="CS28" s="311"/>
      <x:c r="CT28" s="312"/>
    </x:row>
    <x:row r="29" ht="30" customHeight="1">
      <x:c r="A29"/>
      <x:c r="B29" s="613"/>
      <x:c r="C29" s="614"/>
      <x:c r="D29" s="573" t="str">
        <x:v>Total not completed</x:v>
      </x:c>
      <x:c r="E29" s="573"/>
      <x:c r="F29" s="573"/>
      <x:c r="G29" s="573"/>
      <x:c r="H29" s="573"/>
      <x:c r="I29" s="573"/>
      <x:c r="J29" s="573"/>
      <x:c r="K29" s="573"/>
      <x:c r="L29" s="573"/>
      <x:c r="M29" s="573"/>
      <x:c r="N29" s="573"/>
      <x:c r="O29" s="573"/>
      <x:c r="P29" s="573"/>
      <x:c r="Q29" s="305" t="n">
        <x:v>60</x:v>
      </x:c>
      <x:c r="R29" s="305"/>
      <x:c r="S29" s="305"/>
      <x:c r="T29" s="305"/>
      <x:c r="U29" s="305"/>
      <x:c r="V29" s="305"/>
      <x:c r="W29" s="305"/>
      <x:c r="X29" s="305"/>
      <x:c r="Y29" s="305"/>
      <x:c r="Z29" s="305"/>
      <x:c r="AA29" s="305"/>
      <x:c r="AB29" s="305"/>
      <x:c r="AC29" s="305"/>
      <x:c r="AD29" s="305"/>
      <x:c r="AE29" s="305"/>
      <x:c r="AF29" s="305"/>
      <x:c r="AG29"/>
      <x:c r="AH29"/>
      <x:c r="AI29" s="621"/>
      <x:c r="AJ29" s="622"/>
      <x:c r="AK29" s="577" t="str">
        <x:v>Total not completed</x:v>
      </x:c>
      <x:c r="AL29" s="577"/>
      <x:c r="AM29" s="577"/>
      <x:c r="AN29" s="577"/>
      <x:c r="AO29" s="577"/>
      <x:c r="AP29" s="577"/>
      <x:c r="AQ29" s="577"/>
      <x:c r="AR29" s="577"/>
      <x:c r="AS29" s="577"/>
      <x:c r="AT29" s="577"/>
      <x:c r="AU29" s="577"/>
      <x:c r="AV29" s="577"/>
      <x:c r="AW29" s="577"/>
      <x:c r="AX29" s="317" t="n">
        <x:f>AI28-AX28</x:f>
        <x:v>69</x:v>
      </x:c>
      <x:c r="AY29" s="317"/>
      <x:c r="AZ29" s="317"/>
      <x:c r="BA29" s="317"/>
      <x:c r="BB29" s="317"/>
      <x:c r="BC29" s="317"/>
      <x:c r="BD29" s="317"/>
      <x:c r="BE29" s="317"/>
      <x:c r="BF29" s="317"/>
      <x:c r="BG29" s="317"/>
      <x:c r="BH29" s="317"/>
      <x:c r="BI29" s="317"/>
      <x:c r="BJ29" s="317"/>
      <x:c r="BK29" s="317"/>
      <x:c r="BL29" s="317"/>
      <x:c r="BM29" s="318"/>
      <x:c r="BN29"/>
      <x:c r="BO29"/>
      <x:c r="BP29" s="621"/>
      <x:c r="BQ29" s="622"/>
      <x:c r="BR29" s="577" t="str">
        <x:v>Total not completed</x:v>
      </x:c>
      <x:c r="BS29" s="577"/>
      <x:c r="BT29" s="577"/>
      <x:c r="BU29" s="577"/>
      <x:c r="BV29" s="577"/>
      <x:c r="BW29" s="577"/>
      <x:c r="BX29" s="577"/>
      <x:c r="BY29" s="577"/>
      <x:c r="BZ29" s="577"/>
      <x:c r="CA29" s="577"/>
      <x:c r="CB29" s="577"/>
      <x:c r="CC29" s="577"/>
      <x:c r="CD29" s="577"/>
      <x:c r="CE29" s="321" t="n">
        <x:f>BP28-CE28</x:f>
        <x:v>33</x:v>
      </x:c>
      <x:c r="CF29" s="321"/>
      <x:c r="CG29" s="321"/>
      <x:c r="CH29" s="321"/>
      <x:c r="CI29" s="321"/>
      <x:c r="CJ29" s="321"/>
      <x:c r="CK29" s="321"/>
      <x:c r="CL29" s="321"/>
      <x:c r="CM29" s="321"/>
      <x:c r="CN29" s="321"/>
      <x:c r="CO29" s="321"/>
      <x:c r="CP29" s="321"/>
      <x:c r="CQ29" s="321"/>
      <x:c r="CR29" s="321"/>
      <x:c r="CS29" s="321"/>
      <x:c r="CT29" s="322"/>
    </x:row>
    <x:row r="30" ht="30" customHeight="1">
      <x:c r="A30"/>
      <x:c r="B30" s="613"/>
      <x:c r="C30" s="614"/>
      <x:c r="D30" s="581" t="str">
        <x:v>Completion rate</x:v>
      </x:c>
      <x:c r="E30" s="581"/>
      <x:c r="F30" s="581"/>
      <x:c r="G30" s="581"/>
      <x:c r="H30" s="581"/>
      <x:c r="I30" s="581"/>
      <x:c r="J30" s="581"/>
      <x:c r="K30" s="581"/>
      <x:c r="L30" s="581"/>
      <x:c r="M30" s="581"/>
      <x:c r="N30" s="581"/>
      <x:c r="O30" s="581"/>
      <x:c r="P30" s="581"/>
      <x:c r="Q30" s="324" t="n">
        <x:v>0.835164835164835</x:v>
      </x:c>
      <x:c r="R30" s="324"/>
      <x:c r="S30" s="324"/>
      <x:c r="T30" s="324"/>
      <x:c r="U30" s="324"/>
      <x:c r="V30" s="324"/>
      <x:c r="W30" s="324"/>
      <x:c r="X30" s="324"/>
      <x:c r="Y30" s="324"/>
      <x:c r="Z30" s="324"/>
      <x:c r="AA30" s="324"/>
      <x:c r="AB30" s="324"/>
      <x:c r="AC30" s="324"/>
      <x:c r="AD30" s="324"/>
      <x:c r="AE30" s="324"/>
      <x:c r="AF30" s="324"/>
      <x:c r="AG30"/>
      <x:c r="AH30"/>
      <x:c r="AI30" s="623"/>
      <x:c r="AJ30" s="624"/>
      <x:c r="AK30" s="583" t="str">
        <x:v>Completion rate</x:v>
      </x:c>
      <x:c r="AL30" s="583"/>
      <x:c r="AM30" s="583"/>
      <x:c r="AN30" s="583"/>
      <x:c r="AO30" s="583"/>
      <x:c r="AP30" s="583"/>
      <x:c r="AQ30" s="583"/>
      <x:c r="AR30" s="583"/>
      <x:c r="AS30" s="583"/>
      <x:c r="AT30" s="583"/>
      <x:c r="AU30" s="583"/>
      <x:c r="AV30" s="583"/>
      <x:c r="AW30" s="583"/>
      <x:c r="AX30" s="329" t="n">
        <x:f>AX28/AI28</x:f>
        <x:v>0.8104395604395604</x:v>
      </x:c>
      <x:c r="AY30" s="329"/>
      <x:c r="AZ30" s="329"/>
      <x:c r="BA30" s="329"/>
      <x:c r="BB30" s="329"/>
      <x:c r="BC30" s="329"/>
      <x:c r="BD30" s="329"/>
      <x:c r="BE30" s="329"/>
      <x:c r="BF30" s="329"/>
      <x:c r="BG30" s="329"/>
      <x:c r="BH30" s="329"/>
      <x:c r="BI30" s="329"/>
      <x:c r="BJ30" s="329"/>
      <x:c r="BK30" s="329"/>
      <x:c r="BL30" s="329"/>
      <x:c r="BM30" s="330"/>
      <x:c r="BN30"/>
      <x:c r="BO30"/>
      <x:c r="BP30" s="621"/>
      <x:c r="BQ30" s="622"/>
      <x:c r="BR30" s="585" t="str">
        <x:v>Completion rate</x:v>
      </x:c>
      <x:c r="BS30" s="585"/>
      <x:c r="BT30" s="585"/>
      <x:c r="BU30" s="585"/>
      <x:c r="BV30" s="585"/>
      <x:c r="BW30" s="585"/>
      <x:c r="BX30" s="585"/>
      <x:c r="BY30" s="585"/>
      <x:c r="BZ30" s="585"/>
      <x:c r="CA30" s="585"/>
      <x:c r="CB30" s="585"/>
      <x:c r="CC30" s="585"/>
      <x:c r="CD30" s="585"/>
      <x:c r="CE30" s="332" t="n">
        <x:f>CE28/BP28</x:f>
        <x:v>0.9093406593406593</x:v>
      </x:c>
      <x:c r="CF30" s="332"/>
      <x:c r="CG30" s="332"/>
      <x:c r="CH30" s="332"/>
      <x:c r="CI30" s="332"/>
      <x:c r="CJ30" s="332"/>
      <x:c r="CK30" s="332"/>
      <x:c r="CL30" s="332"/>
      <x:c r="CM30" s="332"/>
      <x:c r="CN30" s="332"/>
      <x:c r="CO30" s="332"/>
      <x:c r="CP30" s="332"/>
      <x:c r="CQ30" s="332"/>
      <x:c r="CR30" s="332"/>
      <x:c r="CS30" s="332"/>
      <x:c r="CT30" s="333"/>
    </x:row>
    <x:row r="31" ht="34" customHeight="1">
      <x:c r="A31"/>
      <x:c r="B31" s="128" t="str">
        <x:v>Behind schedule</x:v>
      </x:c>
      <x:c r="C31" s="129"/>
      <x:c r="D31" s="567" t="str">
        <x:v>Bathroom drainage piping</x:v>
      </x:c>
      <x:c r="E31" s="567"/>
      <x:c r="F31" s="567"/>
      <x:c r="G31" s="567"/>
      <x:c r="H31" s="567"/>
      <x:c r="I31" s="567"/>
      <x:c r="J31" s="567"/>
      <x:c r="K31" s="567"/>
      <x:c r="L31" s="567"/>
      <x:c r="M31" s="567"/>
      <x:c r="N31" s="567"/>
      <x:c r="O31" s="567"/>
      <x:c r="P31" s="567"/>
      <x:c r="Q31" s="570"/>
      <x:c r="R31" s="570"/>
      <x:c r="S31" s="570"/>
      <x:c r="T31" s="570"/>
      <x:c r="U31" s="570"/>
      <x:c r="V31" s="570"/>
      <x:c r="W31" s="570"/>
      <x:c r="X31" s="570"/>
      <x:c r="Y31" s="570"/>
      <x:c r="Z31" s="570"/>
      <x:c r="AA31" s="570"/>
      <x:c r="AB31" s="570"/>
      <x:c r="AC31" s="570"/>
      <x:c r="AD31" s="570"/>
      <x:c r="AE31" s="570"/>
      <x:c r="AF31" s="571"/>
      <x:c r="AG31"/>
      <x:c r="AH31"/>
      <x:c r="AI31" s="134" t="str">
        <x:v>Behind schedule</x:v>
      </x:c>
      <x:c r="AJ31" s="129"/>
      <x:c r="AK31" s="567" t="str">
        <x:v>In-unit concealed ceiling MEP inspection</x:v>
      </x:c>
      <x:c r="AL31" s="567"/>
      <x:c r="AM31" s="567"/>
      <x:c r="AN31" s="567"/>
      <x:c r="AO31" s="567"/>
      <x:c r="AP31" s="567"/>
      <x:c r="AQ31" s="567"/>
      <x:c r="AR31" s="567"/>
      <x:c r="AS31" s="567"/>
      <x:c r="AT31" s="567"/>
      <x:c r="AU31" s="567"/>
      <x:c r="AV31" s="567"/>
      <x:c r="AW31" s="567"/>
      <x:c r="AX31" s="567"/>
      <x:c r="AY31" s="567"/>
      <x:c r="AZ31" s="567"/>
      <x:c r="BA31" s="567"/>
      <x:c r="BB31" s="567"/>
      <x:c r="BC31" s="567"/>
      <x:c r="BD31" s="567"/>
      <x:c r="BE31" s="567"/>
      <x:c r="BF31" s="567"/>
      <x:c r="BG31" s="567"/>
      <x:c r="BH31" s="567"/>
      <x:c r="BI31" s="567"/>
      <x:c r="BJ31" s="567"/>
      <x:c r="BK31" s="567"/>
      <x:c r="BL31" s="567"/>
      <x:c r="BM31" s="559"/>
      <x:c r="BN31"/>
      <x:c r="BO31"/>
      <x:c r="BP31" s="134" t="str">
        <x:v>Behind schedule</x:v>
      </x:c>
      <x:c r="BQ31" s="129"/>
      <x:c r="BR31" s="567" t="str">
        <x:v>Electrical conduit installation</x:v>
      </x:c>
      <x:c r="BS31" s="567"/>
      <x:c r="BT31" s="567"/>
      <x:c r="BU31" s="567"/>
      <x:c r="BV31" s="567"/>
      <x:c r="BW31" s="567"/>
      <x:c r="BX31" s="567"/>
      <x:c r="BY31" s="567"/>
      <x:c r="BZ31" s="567"/>
      <x:c r="CA31" s="567"/>
      <x:c r="CB31" s="567"/>
      <x:c r="CC31" s="567"/>
      <x:c r="CD31" s="567"/>
      <x:c r="CE31" s="567"/>
      <x:c r="CF31" s="567"/>
      <x:c r="CG31" s="567"/>
      <x:c r="CH31" s="567"/>
      <x:c r="CI31" s="567"/>
      <x:c r="CJ31" s="567"/>
      <x:c r="CK31" s="567"/>
      <x:c r="CL31" s="567"/>
      <x:c r="CM31" s="567"/>
      <x:c r="CN31" s="567"/>
      <x:c r="CO31" s="567"/>
      <x:c r="CP31" s="567"/>
      <x:c r="CQ31" s="567"/>
      <x:c r="CR31" s="567"/>
      <x:c r="CS31" s="567"/>
      <x:c r="CT31" s="568"/>
      <x:c r="CU31"/>
      <x:c r="CV31"/>
    </x:row>
    <x:row r="32" ht="34" customHeight="1">
      <x:c r="A32"/>
      <x:c r="B32" s="136" t="str">
        <x:v>Due this week</x:v>
      </x:c>
      <x:c r="C32" s="137"/>
      <x:c r="D32" s="570"/>
      <x:c r="E32" s="570"/>
      <x:c r="F32" s="570"/>
      <x:c r="G32" s="570"/>
      <x:c r="H32" s="570"/>
      <x:c r="I32" s="570"/>
      <x:c r="J32" s="570"/>
      <x:c r="K32" s="570"/>
      <x:c r="L32" s="570"/>
      <x:c r="M32" s="570"/>
      <x:c r="N32" s="570"/>
      <x:c r="O32" s="570"/>
      <x:c r="P32" s="570"/>
      <x:c r="Q32" s="570"/>
      <x:c r="R32" s="570"/>
      <x:c r="S32" s="570"/>
      <x:c r="T32" s="570"/>
      <x:c r="U32" s="570"/>
      <x:c r="V32" s="570"/>
      <x:c r="W32" s="570"/>
      <x:c r="X32" s="570"/>
      <x:c r="Y32" s="570"/>
      <x:c r="Z32" s="570"/>
      <x:c r="AA32" s="570"/>
      <x:c r="AB32" s="570"/>
      <x:c r="AC32" s="570"/>
      <x:c r="AD32" s="570"/>
      <x:c r="AE32" s="570"/>
      <x:c r="AF32" s="571"/>
      <x:c r="AG32"/>
      <x:c r="AH32"/>
      <x:c r="AI32" s="142" t="str">
        <x:v>Awaiting inspection</x:v>
      </x:c>
      <x:c r="AJ32" s="137"/>
      <x:c r="AK32" s="570"/>
      <x:c r="AL32" s="570"/>
      <x:c r="AM32" s="570"/>
      <x:c r="AN32" s="570"/>
      <x:c r="AO32" s="570"/>
      <x:c r="AP32" s="570"/>
      <x:c r="AQ32" s="570"/>
      <x:c r="AR32" s="570"/>
      <x:c r="AS32" s="570"/>
      <x:c r="AT32" s="570"/>
      <x:c r="AU32" s="570"/>
      <x:c r="AV32" s="570"/>
      <x:c r="AW32" s="570"/>
      <x:c r="AX32" s="570"/>
      <x:c r="AY32" s="570"/>
      <x:c r="AZ32" s="570"/>
      <x:c r="BA32" s="570"/>
      <x:c r="BB32" s="570"/>
      <x:c r="BC32" s="570"/>
      <x:c r="BD32" s="570"/>
      <x:c r="BE32" s="570"/>
      <x:c r="BF32" s="570"/>
      <x:c r="BG32" s="570"/>
      <x:c r="BH32" s="570"/>
      <x:c r="BI32" s="570"/>
      <x:c r="BJ32" s="570"/>
      <x:c r="BK32" s="570"/>
      <x:c r="BL32" s="570"/>
      <x:c r="BM32" s="587"/>
      <x:c r="BN32"/>
      <x:c r="BO32"/>
      <x:c r="BP32" s="142" t="str">
        <x:v>Due this week</x:v>
      </x:c>
      <x:c r="BQ32" s="137"/>
      <x:c r="BR32" s="569"/>
      <x:c r="BS32" s="570"/>
      <x:c r="BT32" s="570"/>
      <x:c r="BU32" s="570"/>
      <x:c r="BV32" s="570"/>
      <x:c r="BW32" s="570"/>
      <x:c r="BX32" s="570"/>
      <x:c r="BY32" s="570"/>
      <x:c r="BZ32" s="570"/>
      <x:c r="CA32" s="570"/>
      <x:c r="CB32" s="570"/>
      <x:c r="CC32" s="570"/>
      <x:c r="CD32" s="570"/>
      <x:c r="CE32" s="570"/>
      <x:c r="CF32" s="570"/>
      <x:c r="CG32" s="570"/>
      <x:c r="CH32" s="570"/>
      <x:c r="CI32" s="570"/>
      <x:c r="CJ32" s="570"/>
      <x:c r="CK32" s="570"/>
      <x:c r="CL32" s="570"/>
      <x:c r="CM32" s="570"/>
      <x:c r="CN32" s="570"/>
      <x:c r="CO32" s="570"/>
      <x:c r="CP32" s="570"/>
      <x:c r="CQ32" s="570"/>
      <x:c r="CR32" s="570"/>
      <x:c r="CS32" s="570"/>
      <x:c r="CT32" s="571"/>
      <x:c r="CU32"/>
      <x:c r="CV32"/>
    </x:row>
    <x:row r="33" ht="34" customHeight="1">
      <x:c r="A33"/>
      <x:c r="B33" s="144" t="str">
        <x:v>Completed</x:v>
      </x:c>
      <x:c r="C33" s="145"/>
      <x:c r="D33" s="570"/>
      <x:c r="E33" s="570"/>
      <x:c r="F33" s="570"/>
      <x:c r="G33" s="570"/>
      <x:c r="H33" s="570"/>
      <x:c r="I33" s="570"/>
      <x:c r="J33" s="570"/>
      <x:c r="K33" s="570"/>
      <x:c r="L33" s="570"/>
      <x:c r="M33" s="570"/>
      <x:c r="N33" s="570"/>
      <x:c r="O33" s="570"/>
      <x:c r="P33" s="570"/>
      <x:c r="Q33" s="570"/>
      <x:c r="R33" s="570"/>
      <x:c r="S33" s="570"/>
      <x:c r="T33" s="570"/>
      <x:c r="U33" s="570"/>
      <x:c r="V33" s="570"/>
      <x:c r="W33" s="570"/>
      <x:c r="X33" s="570"/>
      <x:c r="Y33" s="570"/>
      <x:c r="Z33" s="570"/>
      <x:c r="AA33" s="570"/>
      <x:c r="AB33" s="570"/>
      <x:c r="AC33" s="570"/>
      <x:c r="AD33" s="570"/>
      <x:c r="AE33" s="570"/>
      <x:c r="AF33" s="571"/>
      <x:c r="AG33"/>
      <x:c r="AH33"/>
      <x:c r="AI33" s="148" t="str">
        <x:v>Inspected</x:v>
      </x:c>
      <x:c r="AJ33" s="145"/>
      <x:c r="AK33" s="570"/>
      <x:c r="AL33" s="570"/>
      <x:c r="AM33" s="570"/>
      <x:c r="AN33" s="570"/>
      <x:c r="AO33" s="570"/>
      <x:c r="AP33" s="570"/>
      <x:c r="AQ33" s="570"/>
      <x:c r="AR33" s="570"/>
      <x:c r="AS33" s="570"/>
      <x:c r="AT33" s="570"/>
      <x:c r="AU33" s="570"/>
      <x:c r="AV33" s="570"/>
      <x:c r="AW33" s="570"/>
      <x:c r="AX33" s="570"/>
      <x:c r="AY33" s="570"/>
      <x:c r="AZ33" s="570"/>
      <x:c r="BA33" s="570"/>
      <x:c r="BB33" s="570"/>
      <x:c r="BC33" s="570"/>
      <x:c r="BD33" s="570"/>
      <x:c r="BE33" s="570"/>
      <x:c r="BF33" s="570"/>
      <x:c r="BG33" s="570"/>
      <x:c r="BH33" s="570"/>
      <x:c r="BI33" s="570"/>
      <x:c r="BJ33" s="570"/>
      <x:c r="BK33" s="570"/>
      <x:c r="BL33" s="570"/>
      <x:c r="BM33" s="587"/>
      <x:c r="BN33"/>
      <x:c r="BO33"/>
      <x:c r="BP33" s="148" t="str">
        <x:v>Completed</x:v>
      </x:c>
      <x:c r="BQ33" s="145"/>
      <x:c r="BR33" s="569"/>
      <x:c r="BS33" s="570"/>
      <x:c r="BT33" s="570"/>
      <x:c r="BU33" s="570"/>
      <x:c r="BV33" s="570"/>
      <x:c r="BW33" s="570"/>
      <x:c r="BX33" s="570"/>
      <x:c r="BY33" s="570"/>
      <x:c r="BZ33" s="570"/>
      <x:c r="CA33" s="570"/>
      <x:c r="CB33" s="570"/>
      <x:c r="CC33" s="570"/>
      <x:c r="CD33" s="570"/>
      <x:c r="CE33" s="570"/>
      <x:c r="CF33" s="570"/>
      <x:c r="CG33" s="570"/>
      <x:c r="CH33" s="570"/>
      <x:c r="CI33" s="570"/>
      <x:c r="CJ33" s="570"/>
      <x:c r="CK33" s="570"/>
      <x:c r="CL33" s="570"/>
      <x:c r="CM33" s="570"/>
      <x:c r="CN33" s="570"/>
      <x:c r="CO33" s="570"/>
      <x:c r="CP33" s="570"/>
      <x:c r="CQ33" s="570"/>
      <x:c r="CR33" s="570"/>
      <x:c r="CS33" s="570"/>
      <x:c r="CT33" s="571"/>
      <x:c r="CU33"/>
      <x:c r="CV33"/>
    </x:row>
    <x:row r="34" ht="20" customHeight="1">
      <x:c r="B34" s="149"/>
      <x:c r="C34" s="149"/>
      <x:c r="D34" s="157"/>
      <x:c r="E34" s="157"/>
      <x:c r="F34" s="157"/>
      <x:c r="G34" s="158" t="s">
        <x:v>0</x:v>
      </x:c>
      <x:c r="H34" s="157"/>
      <x:c r="I34" s="158" t="s">
        <x:v>1</x:v>
      </x:c>
      <x:c r="J34" s="157"/>
      <x:c r="K34" s="157"/>
      <x:c r="L34" s="157"/>
      <x:c r="M34" s="158" t="s">
        <x:v>0</x:v>
      </x:c>
      <x:c r="N34" s="157"/>
      <x:c r="O34" s="336" t="s">
        <x:v>1</x:v>
      </x:c>
      <x:c r="P34" s="157"/>
      <x:c r="Q34" s="157"/>
      <x:c r="R34" s="157"/>
      <x:c r="S34" s="157"/>
      <x:c r="T34" s="157"/>
      <x:c r="U34" s="157"/>
      <x:c r="V34" s="157"/>
      <x:c r="W34" s="158" t="s">
        <x:v>0</x:v>
      </x:c>
      <x:c r="X34" s="158" t="s">
        <x:v>0</x:v>
      </x:c>
      <x:c r="Y34" s="337" t="s">
        <x:v>0</x:v>
      </x:c>
      <x:c r="Z34" s="157"/>
      <x:c r="AA34" s="157"/>
      <x:c r="AB34" s="157"/>
      <x:c r="AC34" s="157"/>
      <x:c r="AD34" s="157"/>
      <x:c r="AE34" s="157"/>
      <x:c r="AF34" s="160"/>
      <x:c r="AI34" s="149"/>
      <x:c r="AJ34" s="149"/>
      <x:c r="AK34" s="338"/>
      <x:c r="AL34" s="338"/>
      <x:c r="AM34" s="338"/>
      <x:c r="AN34" s="158" t="s">
        <x:v>0</x:v>
      </x:c>
      <x:c r="AO34" s="338"/>
      <x:c r="AP34" s="337" t="s">
        <x:v>1</x:v>
      </x:c>
      <x:c r="AQ34" s="338"/>
      <x:c r="AR34" s="338"/>
      <x:c r="AS34" s="338"/>
      <x:c r="AT34" s="158" t="s">
        <x:v>0</x:v>
      </x:c>
      <x:c r="AU34" s="338"/>
      <x:c r="AV34" s="153" t="s">
        <x:v>1</x:v>
      </x:c>
      <x:c r="AW34" s="338"/>
      <x:c r="AX34" s="338"/>
      <x:c r="AY34" s="338"/>
      <x:c r="AZ34" s="338"/>
      <x:c r="BA34" s="338"/>
      <x:c r="BB34" s="338"/>
      <x:c r="BC34" s="338"/>
      <x:c r="BD34" s="158" t="s">
        <x:v>0</x:v>
      </x:c>
      <x:c r="BE34" s="337" t="s">
        <x:v>0</x:v>
      </x:c>
      <x:c r="BF34" s="337" t="s">
        <x:v>0</x:v>
      </x:c>
      <x:c r="BG34" s="338"/>
      <x:c r="BH34" s="338"/>
      <x:c r="BI34" s="338"/>
      <x:c r="BJ34" s="338"/>
      <x:c r="BK34" s="338"/>
      <x:c r="BL34" s="338"/>
      <x:c r="BM34" s="339"/>
      <x:c r="BP34" s="149"/>
      <x:c r="BQ34" s="149"/>
      <x:c r="BR34" s="157"/>
      <x:c r="BS34" s="157"/>
      <x:c r="BT34" s="157"/>
      <x:c r="BU34" s="158" t="s">
        <x:v>0</x:v>
      </x:c>
      <x:c r="BV34" s="157"/>
      <x:c r="BW34" s="158" t="s">
        <x:v>1</x:v>
      </x:c>
      <x:c r="BX34" s="157"/>
      <x:c r="BY34" s="157"/>
      <x:c r="BZ34" s="157"/>
      <x:c r="CA34" s="158" t="s">
        <x:v>0</x:v>
      </x:c>
      <x:c r="CB34" s="157"/>
      <x:c r="CC34" s="153" t="s">
        <x:v>1</x:v>
      </x:c>
      <x:c r="CD34" s="157"/>
      <x:c r="CE34" s="157"/>
      <x:c r="CF34" s="157"/>
      <x:c r="CG34" s="157"/>
      <x:c r="CH34" s="157"/>
      <x:c r="CI34" s="157"/>
      <x:c r="CJ34" s="157"/>
      <x:c r="CK34" s="158" t="s">
        <x:v>0</x:v>
      </x:c>
      <x:c r="CL34" s="158" t="s">
        <x:v>0</x:v>
      </x:c>
      <x:c r="CM34" s="158" t="s">
        <x:v>0</x:v>
      </x:c>
      <x:c r="CN34" s="157"/>
      <x:c r="CO34" s="157"/>
      <x:c r="CP34" s="157"/>
      <x:c r="CQ34" s="157"/>
      <x:c r="CR34" s="157"/>
      <x:c r="CS34" s="157"/>
      <x:c r="CT34" s="160"/>
    </x:row>
    <x:row r="35" ht="20" customHeight="1">
      <x:c r="A35"/>
      <x:c r="B35" s="149" t="str">
        <x:v>15F</x:v>
      </x:c>
      <x:c r="C35" s="161" t="str">
        <x:v>Batch 5</x:v>
      </x:c>
      <x:c r="D35" s="157"/>
      <x:c r="E35" s="157"/>
      <x:c r="F35" s="157"/>
      <x:c r="G35" s="177" t="n">
        <x:v>1</x:v>
      </x:c>
      <x:c r="H35" s="157"/>
      <x:c r="I35" s="177" t="n">
        <x:v>1</x:v>
      </x:c>
      <x:c r="J35" s="157"/>
      <x:c r="K35" s="175" t="str">
        <x:v>JKC</x:v>
      </x:c>
      <x:c r="L35" s="157"/>
      <x:c r="M35" s="172" t="n">
        <x:v>1</x:v>
      </x:c>
      <x:c r="N35" s="157"/>
      <x:c r="O35" s="172" t="n">
        <x:v>1</x:v>
      </x:c>
      <x:c r="P35" s="157"/>
      <x:c r="Q35" s="157"/>
      <x:c r="R35" s="121"/>
      <x:c r="S35" s="340" t="str">
        <x:v>JKC</x:v>
      </x:c>
      <x:c r="T35" s="157"/>
      <x:c r="U35" s="157"/>
      <x:c r="V35" s="157"/>
      <x:c r="W35" s="177" t="n">
        <x:v>1</x:v>
      </x:c>
      <x:c r="X35" s="177" t="n">
        <x:v>1</x:v>
      </x:c>
      <x:c r="Y35" s="167"/>
      <x:c r="Z35" s="157"/>
      <x:c r="AA35" s="341" t="str">
        <x:v>JK</x:v>
      </x:c>
      <x:c r="AB35" s="341" t="str">
        <x:v>JK</x:v>
      </x:c>
      <x:c r="AC35" s="157"/>
      <x:c r="AD35" s="157"/>
      <x:c r="AE35" s="157"/>
      <x:c r="AF35" s="174" t="str">
        <x:v>JKC</x:v>
      </x:c>
      <x:c r="AG35"/>
      <x:c r="AH35"/>
      <x:c r="AI35" s="149" t="str">
        <x:v>15F</x:v>
      </x:c>
      <x:c r="AJ35" s="161" t="str">
        <x:v>Batch 5</x:v>
      </x:c>
      <x:c r="AK35" s="338"/>
      <x:c r="AL35" s="338"/>
      <x:c r="AM35" s="338"/>
      <x:c r="AN35" s="342" t="n">
        <x:v>1</x:v>
      </x:c>
      <x:c r="AO35" s="338"/>
      <x:c r="AP35" s="343" t="n">
        <x:v>1</x:v>
      </x:c>
      <x:c r="AQ35" s="338"/>
      <x:c r="AR35" s="174" t="str">
        <x:v>JKC</x:v>
      </x:c>
      <x:c r="AS35" s="338"/>
      <x:c r="AT35" s="344" t="n">
        <x:v>1</x:v>
      </x:c>
      <x:c r="AU35" s="338"/>
      <x:c r="AV35" s="163" t="n">
        <x:v>1</x:v>
      </x:c>
      <x:c r="AW35" s="338"/>
      <x:c r="AX35" s="338"/>
      <x:c r="AY35" s="345"/>
      <x:c r="AZ35" s="346" t="str">
        <x:v>JKC</x:v>
      </x:c>
      <x:c r="BA35" s="338"/>
      <x:c r="BB35" s="338"/>
      <x:c r="BC35" s="338"/>
      <x:c r="BD35" s="342" t="n">
        <x:v>1</x:v>
      </x:c>
      <x:c r="BE35" s="343" t="n">
        <x:v>1</x:v>
      </x:c>
      <x:c r="BF35" s="343" t="n">
        <x:v>1</x:v>
      </x:c>
      <x:c r="BG35" s="338"/>
      <x:c r="BH35" s="173" t="str">
        <x:v>JK</x:v>
      </x:c>
      <x:c r="BI35" s="173" t="str">
        <x:v>JK</x:v>
      </x:c>
      <x:c r="BJ35" s="338"/>
      <x:c r="BK35" s="338"/>
      <x:c r="BL35" s="338"/>
      <x:c r="BM35" s="174" t="str">
        <x:v>JKC</x:v>
      </x:c>
      <x:c r="BN35"/>
      <x:c r="BO35"/>
      <x:c r="BP35" s="149" t="str">
        <x:v>15F</x:v>
      </x:c>
      <x:c r="BQ35" s="161" t="str">
        <x:v>Batch 5</x:v>
      </x:c>
      <x:c r="BR35" s="157"/>
      <x:c r="BS35" s="157"/>
      <x:c r="BT35" s="157"/>
      <x:c r="BU35" s="163" t="n">
        <x:v>1</x:v>
      </x:c>
      <x:c r="BV35" s="157"/>
      <x:c r="BW35" s="172" t="n">
        <x:v>1</x:v>
      </x:c>
      <x:c r="BX35" s="157"/>
      <x:c r="BY35" s="175" t="str">
        <x:v>JKC</x:v>
      </x:c>
      <x:c r="BZ35" s="157"/>
      <x:c r="CA35" s="184" t="n">
        <x:v>1</x:v>
      </x:c>
      <x:c r="CB35" s="157"/>
      <x:c r="CC35" s="231" t="n">
        <x:v>1</x:v>
      </x:c>
      <x:c r="CD35" s="157"/>
      <x:c r="CE35" s="157"/>
      <x:c r="CF35"/>
      <x:c r="CG35" s="340" t="str">
        <x:v>JKC</x:v>
      </x:c>
      <x:c r="CH35" s="157"/>
      <x:c r="CI35" s="157"/>
      <x:c r="CJ35" s="157"/>
      <x:c r="CK35" s="163" t="n">
        <x:v>1</x:v>
      </x:c>
      <x:c r="CL35" s="163" t="n">
        <x:v>1</x:v>
      </x:c>
      <x:c r="CM35" s="163" t="n">
        <x:v>1</x:v>
      </x:c>
      <x:c r="CN35" s="157"/>
      <x:c r="CO35" s="347" t="str">
        <x:v>JK</x:v>
      </x:c>
      <x:c r="CP35" s="173" t="str">
        <x:v>JK</x:v>
      </x:c>
      <x:c r="CQ35" s="157"/>
      <x:c r="CR35" s="157"/>
      <x:c r="CS35" s="157"/>
      <x:c r="CT35" s="174" t="str">
        <x:v>JKC</x:v>
      </x:c>
      <x:c r="CU35"/>
      <x:c r="CV35"/>
    </x:row>
    <x:row r="36" ht="20" customHeight="1">
      <x:c r="A36"/>
      <x:c r="B36" s="149" t="str">
        <x:v>14F</x:v>
      </x:c>
      <x:c r="C36" s="176" t="str">
        <x:v>Batch 4</x:v>
      </x:c>
      <x:c r="D36" s="157"/>
      <x:c r="E36" s="173" t="str">
        <x:v>M</x:v>
      </x:c>
      <x:c r="F36" s="157"/>
      <x:c r="G36" s="177" t="n">
        <x:v>1</x:v>
      </x:c>
      <x:c r="H36" s="157"/>
      <x:c r="I36" s="177" t="n">
        <x:v>1</x:v>
      </x:c>
      <x:c r="J36" s="157"/>
      <x:c r="K36" s="348" t="n">
        <x:v>1</x:v>
      </x:c>
      <x:c r="L36" s="157"/>
      <x:c r="M36" s="172" t="n">
        <x:v>1</x:v>
      </x:c>
      <x:c r="N36" s="157"/>
      <x:c r="O36" s="172" t="n">
        <x:v>1</x:v>
      </x:c>
      <x:c r="P36" s="121"/>
      <x:c r="Q36" s="153" t="str">
        <x:v>M</x:v>
      </x:c>
      <x:c r="R36" s="157"/>
      <x:c r="S36" s="172" t="n">
        <x:v>1</x:v>
      </x:c>
      <x:c r="T36" s="157"/>
      <x:c r="U36" s="341" t="str">
        <x:v>M</x:v>
      </x:c>
      <x:c r="V36" s="182"/>
      <x:c r="W36" s="177" t="n">
        <x:v>1</x:v>
      </x:c>
      <x:c r="X36" s="177" t="n">
        <x:v>1</x:v>
      </x:c>
      <x:c r="Y36" s="163" t="n">
        <x:v>1</x:v>
      </x:c>
      <x:c r="Z36" s="157"/>
      <x:c r="AA36" s="179"/>
      <x:c r="AB36" s="179"/>
      <x:c r="AC36" s="157"/>
      <x:c r="AD36" s="173" t="str">
        <x:v>M</x:v>
      </x:c>
      <x:c r="AE36" s="157"/>
      <x:c r="AF36" s="188" t="n">
        <x:v>1</x:v>
      </x:c>
      <x:c r="AG36"/>
      <x:c r="AH36"/>
      <x:c r="AI36" s="149" t="str">
        <x:v>14F</x:v>
      </x:c>
      <x:c r="AJ36" s="176" t="str">
        <x:v>Batch 4</x:v>
      </x:c>
      <x:c r="AK36" s="338"/>
      <x:c r="AL36" s="173" t="str">
        <x:v>M</x:v>
      </x:c>
      <x:c r="AM36" s="338"/>
      <x:c r="AN36" s="342" t="n">
        <x:v>1</x:v>
      </x:c>
      <x:c r="AO36" s="338"/>
      <x:c r="AP36" s="343" t="n">
        <x:v>1</x:v>
      </x:c>
      <x:c r="AQ36" s="338"/>
      <x:c r="AR36" s="342" t="n">
        <x:v>1</x:v>
      </x:c>
      <x:c r="AS36" s="338"/>
      <x:c r="AT36" s="344" t="n">
        <x:v>1</x:v>
      </x:c>
      <x:c r="AU36" s="338"/>
      <x:c r="AV36" s="163" t="n">
        <x:v>1</x:v>
      </x:c>
      <x:c r="AW36" s="345"/>
      <x:c r="AX36" s="153" t="str">
        <x:v>M</x:v>
      </x:c>
      <x:c r="AY36" s="338"/>
      <x:c r="AZ36" s="163" t="n">
        <x:v>1</x:v>
      </x:c>
      <x:c r="BA36" s="338"/>
      <x:c r="BB36" s="173" t="str">
        <x:v>M</x:v>
      </x:c>
      <x:c r="BC36" s="349"/>
      <x:c r="BD36" s="350" t="n">
        <x:v>1</x:v>
      </x:c>
      <x:c r="BE36" s="343" t="n">
        <x:v>1</x:v>
      </x:c>
      <x:c r="BF36" s="343" t="n">
        <x:v>1</x:v>
      </x:c>
      <x:c r="BG36" s="338"/>
      <x:c r="BH36" s="177" t="n">
        <x:v>1</x:v>
      </x:c>
      <x:c r="BI36" s="344" t="n">
        <x:v>1</x:v>
      </x:c>
      <x:c r="BJ36" s="150"/>
      <x:c r="BK36" s="151" t="str">
        <x:v>M</x:v>
      </x:c>
      <x:c r="BL36" s="150"/>
      <x:c r="BM36" s="177" t="n">
        <x:v>1</x:v>
      </x:c>
      <x:c r="BN36"/>
      <x:c r="BO36"/>
      <x:c r="BP36" s="149" t="str">
        <x:v>14F</x:v>
      </x:c>
      <x:c r="BQ36" s="176" t="str">
        <x:v>Batch 4</x:v>
      </x:c>
      <x:c r="BR36" s="157"/>
      <x:c r="BS36" s="173" t="str">
        <x:v>M</x:v>
      </x:c>
      <x:c r="BT36" s="157"/>
      <x:c r="BU36" s="163" t="n">
        <x:v>1</x:v>
      </x:c>
      <x:c r="BV36" s="157"/>
      <x:c r="BW36" s="172" t="n">
        <x:v>1</x:v>
      </x:c>
      <x:c r="BX36" s="157"/>
      <x:c r="BY36" s="186" t="n">
        <x:v>1</x:v>
      </x:c>
      <x:c r="BZ36" s="157"/>
      <x:c r="CA36" s="351" t="n">
        <x:v>1</x:v>
      </x:c>
      <x:c r="CB36" s="157"/>
      <x:c r="CC36" s="163" t="n">
        <x:v>1</x:v>
      </x:c>
      <x:c r="CD36"/>
      <x:c r="CE36" s="153" t="str">
        <x:v>M</x:v>
      </x:c>
      <x:c r="CF36" s="157"/>
      <x:c r="CG36" s="186" t="n">
        <x:v>1</x:v>
      </x:c>
      <x:c r="CH36" s="182"/>
      <x:c r="CI36" s="173" t="str">
        <x:v>M</x:v>
      </x:c>
      <x:c r="CJ36" s="182"/>
      <x:c r="CK36" s="163" t="n">
        <x:v>1</x:v>
      </x:c>
      <x:c r="CL36" s="163" t="n">
        <x:v>1</x:v>
      </x:c>
      <x:c r="CM36" s="163" t="n">
        <x:v>1</x:v>
      </x:c>
      <x:c r="CN36" s="157"/>
      <x:c r="CO36" s="352" t="n">
        <x:v>1</x:v>
      </x:c>
      <x:c r="CP36" s="172" t="n">
        <x:v>1</x:v>
      </x:c>
      <x:c r="CQ36" s="157"/>
      <x:c r="CR36" s="173" t="str">
        <x:v>M</x:v>
      </x:c>
      <x:c r="CS36" s="157"/>
      <x:c r="CT36" s="348" t="n">
        <x:v>1</x:v>
      </x:c>
      <x:c r="CU36"/>
      <x:c r="CV36"/>
    </x:row>
    <x:row r="37" ht="20" customHeight="1">
      <x:c r="B37" s="149" t="s">
        <x:v>11</x:v>
      </x:c>
      <x:c r="C37" s="176"/>
      <x:c r="D37" s="157"/>
      <x:c r="E37" s="172">
        <x:v>1</x:v>
      </x:c>
      <x:c r="F37" s="157"/>
      <x:c r="G37" s="177">
        <x:v>1</x:v>
      </x:c>
      <x:c r="H37" s="206" t="s">
        <x:v>3</x:v>
      </x:c>
      <x:c r="I37" s="177">
        <x:v>1</x:v>
      </x:c>
      <x:c r="J37" s="192" t="s">
        <x:v>12</x:v>
      </x:c>
      <x:c r="K37" s="348">
        <x:v>1</x:v>
      </x:c>
      <x:c r="L37" s="353" t="s">
        <x:v>12</x:v>
      </x:c>
      <x:c r="M37" s="172">
        <x:v>1</x:v>
      </x:c>
      <x:c r="N37" s="191" t="s">
        <x:v>3</x:v>
      </x:c>
      <x:c r="O37" s="172">
        <x:v>1</x:v>
      </x:c>
      <x:c r="P37" s="157"/>
      <x:c r="Q37" s="163">
        <x:v>1</x:v>
      </x:c>
      <x:c r="R37" s="157"/>
      <x:c r="S37" s="172">
        <x:v>1</x:v>
      </x:c>
      <x:c r="T37" s="182"/>
      <x:c r="U37" s="163">
        <x:v>1</x:v>
      </x:c>
      <x:c r="V37" s="157"/>
      <x:c r="W37" s="177">
        <x:v>1</x:v>
      </x:c>
      <x:c r="X37" s="177">
        <x:v>1</x:v>
      </x:c>
      <x:c r="Y37" s="163">
        <x:v>1</x:v>
      </x:c>
      <x:c r="Z37" s="157"/>
      <x:c r="AA37" s="163">
        <x:v>1</x:v>
      </x:c>
      <x:c r="AB37" s="163">
        <x:v>1</x:v>
      </x:c>
      <x:c r="AC37" s="157"/>
      <x:c r="AD37" s="163">
        <x:v>1</x:v>
      </x:c>
      <x:c r="AE37" s="157"/>
      <x:c r="AF37" s="188">
        <x:v>1</x:v>
      </x:c>
      <x:c r="AI37" s="149" t="s">
        <x:v>11</x:v>
      </x:c>
      <x:c r="AJ37" s="176"/>
      <x:c r="AK37" s="338"/>
      <x:c r="AL37" s="342">
        <x:v>1</x:v>
      </x:c>
      <x:c r="AM37" s="338"/>
      <x:c r="AN37" s="342">
        <x:v>1</x:v>
      </x:c>
      <x:c r="AO37" s="206" t="s">
        <x:v>3</x:v>
      </x:c>
      <x:c r="AP37" s="343">
        <x:v>1</x:v>
      </x:c>
      <x:c r="AQ37" s="190" t="s">
        <x:v>12</x:v>
      </x:c>
      <x:c r="AR37" s="342">
        <x:v>1</x:v>
      </x:c>
      <x:c r="AS37" s="198" t="s">
        <x:v>12</x:v>
      </x:c>
      <x:c r="AT37" s="344">
        <x:v>1</x:v>
      </x:c>
      <x:c r="AU37" s="191" t="s">
        <x:v>3</x:v>
      </x:c>
      <x:c r="AV37" s="163">
        <x:v>1</x:v>
      </x:c>
      <x:c r="AW37" s="338"/>
      <x:c r="AX37" s="344">
        <x:v>1</x:v>
      </x:c>
      <x:c r="AY37" s="338"/>
      <x:c r="AZ37" s="163">
        <x:v>1</x:v>
      </x:c>
      <x:c r="BA37" s="338"/>
      <x:c r="BB37" s="342">
        <x:v>1</x:v>
      </x:c>
      <x:c r="BC37" s="338"/>
      <x:c r="BD37" s="350">
        <x:v>1</x:v>
      </x:c>
      <x:c r="BE37" s="343">
        <x:v>1</x:v>
      </x:c>
      <x:c r="BF37" s="343">
        <x:v>1</x:v>
      </x:c>
      <x:c r="BG37" s="338"/>
      <x:c r="BH37" s="177">
        <x:v>1</x:v>
      </x:c>
      <x:c r="BI37" s="344">
        <x:v>1</x:v>
      </x:c>
      <x:c r="BJ37" s="150"/>
      <x:c r="BK37" s="163">
        <x:v>1</x:v>
      </x:c>
      <x:c r="BL37" s="150"/>
      <x:c r="BM37" s="177">
        <x:v>1</x:v>
      </x:c>
      <x:c r="BP37" s="149" t="s">
        <x:v>11</x:v>
      </x:c>
      <x:c r="BQ37" s="176"/>
      <x:c r="BR37" s="157"/>
      <x:c r="BS37" s="163">
        <x:v>1</x:v>
      </x:c>
      <x:c r="BT37" s="157"/>
      <x:c r="BU37" s="163">
        <x:v>1</x:v>
      </x:c>
      <x:c r="BV37" s="192" t="s">
        <x:v>3</x:v>
      </x:c>
      <x:c r="BW37" s="172">
        <x:v>1</x:v>
      </x:c>
      <x:c r="BX37" s="192" t="s">
        <x:v>12</x:v>
      </x:c>
      <x:c r="BY37" s="186">
        <x:v>1</x:v>
      </x:c>
      <x:c r="BZ37" s="193" t="s">
        <x:v>12</x:v>
      </x:c>
      <x:c r="CA37" s="351">
        <x:v>1</x:v>
      </x:c>
      <x:c r="CB37" s="194" t="s">
        <x:v>3</x:v>
      </x:c>
      <x:c r="CC37" s="163">
        <x:v>1</x:v>
      </x:c>
      <x:c r="CD37" s="157"/>
      <x:c r="CE37" s="163">
        <x:v>1</x:v>
      </x:c>
      <x:c r="CF37" s="157"/>
      <x:c r="CG37" s="186">
        <x:v>1</x:v>
      </x:c>
      <x:c r="CH37" s="182"/>
      <x:c r="CI37" s="163">
        <x:v>1</x:v>
      </x:c>
      <x:c r="CJ37" s="157"/>
      <x:c r="CK37" s="163">
        <x:v>1</x:v>
      </x:c>
      <x:c r="CL37" s="163">
        <x:v>1</x:v>
      </x:c>
      <x:c r="CM37" s="163">
        <x:v>1</x:v>
      </x:c>
      <x:c r="CN37" s="157"/>
      <x:c r="CO37" s="352">
        <x:v>1</x:v>
      </x:c>
      <x:c r="CP37" s="172">
        <x:v>1</x:v>
      </x:c>
      <x:c r="CQ37" s="157"/>
      <x:c r="CR37" s="163">
        <x:v>1</x:v>
      </x:c>
      <x:c r="CS37" s="157"/>
      <x:c r="CT37" s="348">
        <x:v>1</x:v>
      </x:c>
    </x:row>
    <x:row r="38" ht="20" customHeight="1">
      <x:c r="B38" s="149" t="s">
        <x:v>2</x:v>
      </x:c>
      <x:c r="C38" s="176"/>
      <x:c r="D38" s="157"/>
      <x:c r="E38" s="172">
        <x:v>1</x:v>
      </x:c>
      <x:c r="F38" s="157"/>
      <x:c r="G38" s="177">
        <x:v>1</x:v>
      </x:c>
      <x:c r="H38" s="177">
        <x:v>1</x:v>
      </x:c>
      <x:c r="I38" s="177">
        <x:v>1</x:v>
      </x:c>
      <x:c r="J38" s="177">
        <x:v>1</x:v>
      </x:c>
      <x:c r="K38" s="177">
        <x:v>1</x:v>
      </x:c>
      <x:c r="L38" s="163">
        <x:v>1</x:v>
      </x:c>
      <x:c r="M38" s="351">
        <x:v>1</x:v>
      </x:c>
      <x:c r="N38" s="163">
        <x:v>1</x:v>
      </x:c>
      <x:c r="O38" s="172">
        <x:v>1</x:v>
      </x:c>
      <x:c r="P38" s="157"/>
      <x:c r="Q38" s="163">
        <x:v>1</x:v>
      </x:c>
      <x:c r="R38" s="157"/>
      <x:c r="S38" s="172">
        <x:v>1</x:v>
      </x:c>
      <x:c r="T38" s="354" t="s">
        <x:v>0</x:v>
      </x:c>
      <x:c r="U38" s="163">
        <x:v>1</x:v>
      </x:c>
      <x:c r="V38" s="157"/>
      <x:c r="W38" s="177">
        <x:v>1</x:v>
      </x:c>
      <x:c r="X38" s="177">
        <x:v>1</x:v>
      </x:c>
      <x:c r="Y38" s="163">
        <x:v>1</x:v>
      </x:c>
      <x:c r="Z38" s="190" t="s">
        <x:v>3</x:v>
      </x:c>
      <x:c r="AA38" s="166">
        <x:v>1</x:v>
      </x:c>
      <x:c r="AB38" s="166">
        <x:v>1</x:v>
      </x:c>
      <x:c r="AC38" s="157"/>
      <x:c r="AD38" s="163">
        <x:v>1</x:v>
      </x:c>
      <x:c r="AE38" s="192" t="s">
        <x:v>3</x:v>
      </x:c>
      <x:c r="AF38" s="188">
        <x:v>1</x:v>
      </x:c>
      <x:c r="AI38" s="149" t="s">
        <x:v>2</x:v>
      </x:c>
      <x:c r="AJ38" s="176"/>
      <x:c r="AK38" s="338"/>
      <x:c r="AL38" s="342">
        <x:v>1</x:v>
      </x:c>
      <x:c r="AM38" s="338"/>
      <x:c r="AN38" s="342">
        <x:v>1</x:v>
      </x:c>
      <x:c r="AO38" s="342">
        <x:v>1</x:v>
      </x:c>
      <x:c r="AP38" s="343">
        <x:v>1</x:v>
      </x:c>
      <x:c r="AQ38" s="355">
        <x:v>1</x:v>
      </x:c>
      <x:c r="AR38" s="342">
        <x:v>1</x:v>
      </x:c>
      <x:c r="AS38" s="177">
        <x:v>1</x:v>
      </x:c>
      <x:c r="AT38" s="177">
        <x:v>1</x:v>
      </x:c>
      <x:c r="AU38" s="177">
        <x:v>1</x:v>
      </x:c>
      <x:c r="AV38" s="163">
        <x:v>1</x:v>
      </x:c>
      <x:c r="AW38" s="338"/>
      <x:c r="AX38" s="344">
        <x:v>1</x:v>
      </x:c>
      <x:c r="AY38" s="338"/>
      <x:c r="AZ38" s="163">
        <x:v>1</x:v>
      </x:c>
      <x:c r="BA38" s="354" t="s">
        <x:v>0</x:v>
      </x:c>
      <x:c r="BB38" s="342">
        <x:v>1</x:v>
      </x:c>
      <x:c r="BC38" s="338"/>
      <x:c r="BD38" s="350">
        <x:v>1</x:v>
      </x:c>
      <x:c r="BE38" s="343">
        <x:v>1</x:v>
      </x:c>
      <x:c r="BF38" s="343">
        <x:v>1</x:v>
      </x:c>
      <x:c r="BG38" s="356" t="s">
        <x:v>3</x:v>
      </x:c>
      <x:c r="BH38" s="177">
        <x:v>1</x:v>
      </x:c>
      <x:c r="BI38" s="344">
        <x:v>1</x:v>
      </x:c>
      <x:c r="BJ38" s="150"/>
      <x:c r="BK38" s="163">
        <x:v>1</x:v>
      </x:c>
      <x:c r="BL38" s="357" t="s">
        <x:v>3</x:v>
      </x:c>
      <x:c r="BM38" s="177">
        <x:v>1</x:v>
      </x:c>
      <x:c r="BP38" s="149" t="s">
        <x:v>2</x:v>
      </x:c>
      <x:c r="BQ38" s="176"/>
      <x:c r="BR38" s="157"/>
      <x:c r="BS38" s="163">
        <x:v>1</x:v>
      </x:c>
      <x:c r="BT38" s="157"/>
      <x:c r="BU38" s="163">
        <x:v>1</x:v>
      </x:c>
      <x:c r="BV38" s="163">
        <x:v>1</x:v>
      </x:c>
      <x:c r="BW38" s="172">
        <x:v>1</x:v>
      </x:c>
      <x:c r="BX38" s="163">
        <x:v>1</x:v>
      </x:c>
      <x:c r="BY38" s="186">
        <x:v>1</x:v>
      </x:c>
      <x:c r="BZ38" s="358">
        <x:v>1</x:v>
      </x:c>
      <x:c r="CA38" s="172">
        <x:v>1</x:v>
      </x:c>
      <x:c r="CB38" s="359">
        <x:v>1</x:v>
      </x:c>
      <x:c r="CC38" s="163">
        <x:v>1</x:v>
      </x:c>
      <x:c r="CD38" s="157"/>
      <x:c r="CE38" s="163">
        <x:v>1</x:v>
      </x:c>
      <x:c r="CF38" s="157"/>
      <x:c r="CG38" s="186">
        <x:v>1</x:v>
      </x:c>
      <x:c r="CH38" s="360" t="s">
        <x:v>0</x:v>
      </x:c>
      <x:c r="CI38" s="163">
        <x:v>1</x:v>
      </x:c>
      <x:c r="CJ38" s="157"/>
      <x:c r="CK38" s="163">
        <x:v>1</x:v>
      </x:c>
      <x:c r="CL38" s="163">
        <x:v>1</x:v>
      </x:c>
      <x:c r="CM38" s="163">
        <x:v>1</x:v>
      </x:c>
      <x:c r="CN38" s="192" t="s">
        <x:v>3</x:v>
      </x:c>
      <x:c r="CO38" s="352">
        <x:v>1</x:v>
      </x:c>
      <x:c r="CP38" s="172">
        <x:v>1</x:v>
      </x:c>
      <x:c r="CQ38" s="157"/>
      <x:c r="CR38" s="172">
        <x:v>1</x:v>
      </x:c>
      <x:c r="CS38" s="192" t="s">
        <x:v>3</x:v>
      </x:c>
      <x:c r="CT38" s="348">
        <x:v>1</x:v>
      </x:c>
    </x:row>
    <x:row r="39" ht="20" customHeight="1">
      <x:c r="A39"/>
      <x:c r="B39" s="149" t="str">
        <x:v>11F</x:v>
      </x:c>
      <x:c r="C39" s="176" t="str">
        <x:v>Batch 3</x:v>
      </x:c>
      <x:c r="D39" s="157"/>
      <x:c r="E39" s="177" t="n">
        <x:v>1</x:v>
      </x:c>
      <x:c r="F39" s="357" t="str">
        <x:v>F</x:v>
      </x:c>
      <x:c r="G39" s="177" t="n">
        <x:v>1</x:v>
      </x:c>
      <x:c r="H39" s="177" t="n">
        <x:v>1</x:v>
      </x:c>
      <x:c r="I39" s="177" t="n">
        <x:v>1</x:v>
      </x:c>
      <x:c r="J39" s="177" t="n">
        <x:v>1</x:v>
      </x:c>
      <x:c r="K39" s="177" t="n">
        <x:v>1</x:v>
      </x:c>
      <x:c r="L39" s="163" t="n">
        <x:v>1</x:v>
      </x:c>
      <x:c r="M39" s="351" t="n">
        <x:v>1</x:v>
      </x:c>
      <x:c r="N39" s="177" t="n">
        <x:v>1</x:v>
      </x:c>
      <x:c r="O39" s="172" t="n">
        <x:v>1</x:v>
      </x:c>
      <x:c r="P39" s="157"/>
      <x:c r="Q39" s="163" t="n">
        <x:v>1</x:v>
      </x:c>
      <x:c r="R39" s="157"/>
      <x:c r="S39" s="348" t="n">
        <x:v>1</x:v>
      </x:c>
      <x:c r="T39" s="241"/>
      <x:c r="U39" s="163" t="n">
        <x:v>1</x:v>
      </x:c>
      <x:c r="V39" s="157"/>
      <x:c r="W39" s="177" t="n">
        <x:v>1</x:v>
      </x:c>
      <x:c r="X39" s="177" t="n">
        <x:v>1</x:v>
      </x:c>
      <x:c r="Y39" s="177" t="n">
        <x:v>1</x:v>
      </x:c>
      <x:c r="Z39" s="172" t="n">
        <x:v>1</x:v>
      </x:c>
      <x:c r="AA39" s="172" t="n">
        <x:v>1</x:v>
      </x:c>
      <x:c r="AB39" s="172" t="n">
        <x:v>1</x:v>
      </x:c>
      <x:c r="AC39" s="207" t="str">
        <x:v>F</x:v>
      </x:c>
      <x:c r="AD39" s="163" t="n">
        <x:v>1</x:v>
      </x:c>
      <x:c r="AE39" s="163" t="n">
        <x:v>1</x:v>
      </x:c>
      <x:c r="AF39" s="188" t="n">
        <x:v>1</x:v>
      </x:c>
      <x:c r="AG39"/>
      <x:c r="AH39"/>
      <x:c r="AI39" s="149" t="str">
        <x:v>11F</x:v>
      </x:c>
      <x:c r="AJ39" s="176" t="str">
        <x:v>Batch 3</x:v>
      </x:c>
      <x:c r="AK39" s="338"/>
      <x:c r="AL39" s="342" t="n">
        <x:v>1</x:v>
      </x:c>
      <x:c r="AM39" s="357" t="str">
        <x:v>F</x:v>
      </x:c>
      <x:c r="AN39" s="342" t="n">
        <x:v>1</x:v>
      </x:c>
      <x:c r="AO39" s="342" t="n">
        <x:v>1</x:v>
      </x:c>
      <x:c r="AP39" s="343" t="n">
        <x:v>1</x:v>
      </x:c>
      <x:c r="AQ39" s="343" t="n">
        <x:v>1</x:v>
      </x:c>
      <x:c r="AR39" s="342" t="n">
        <x:v>1</x:v>
      </x:c>
      <x:c r="AS39" s="177" t="n">
        <x:v>1</x:v>
      </x:c>
      <x:c r="AT39" s="177" t="n">
        <x:v>1</x:v>
      </x:c>
      <x:c r="AU39" s="177" t="n">
        <x:v>1</x:v>
      </x:c>
      <x:c r="AV39" s="163" t="n">
        <x:v>1</x:v>
      </x:c>
      <x:c r="AW39" s="338"/>
      <x:c r="AX39" s="344" t="n">
        <x:v>1</x:v>
      </x:c>
      <x:c r="AY39" s="345"/>
      <x:c r="AZ39" s="163" t="n">
        <x:v>1</x:v>
      </x:c>
      <x:c r="BA39" s="342" t="n">
        <x:v>1</x:v>
      </x:c>
      <x:c r="BB39" s="342" t="n">
        <x:v>1</x:v>
      </x:c>
      <x:c r="BC39" s="338"/>
      <x:c r="BD39" s="342" t="n">
        <x:v>1</x:v>
      </x:c>
      <x:c r="BE39" s="343" t="n">
        <x:v>1</x:v>
      </x:c>
      <x:c r="BF39" s="343" t="n">
        <x:v>1</x:v>
      </x:c>
      <x:c r="BG39" s="361" t="n">
        <x:v>1</x:v>
      </x:c>
      <x:c r="BH39" s="177" t="n">
        <x:v>1</x:v>
      </x:c>
      <x:c r="BI39" s="177" t="n">
        <x:v>1</x:v>
      </x:c>
      <x:c r="BJ39" s="357" t="str">
        <x:v>F</x:v>
      </x:c>
      <x:c r="BK39" s="163" t="n">
        <x:v>1</x:v>
      </x:c>
      <x:c r="BL39" s="199" t="n">
        <x:v>1</x:v>
      </x:c>
      <x:c r="BM39" s="177" t="n">
        <x:v>1</x:v>
      </x:c>
      <x:c r="BN39"/>
      <x:c r="BO39"/>
      <x:c r="BP39" s="149" t="str">
        <x:v>11F</x:v>
      </x:c>
      <x:c r="BQ39" s="176" t="str">
        <x:v>Batch 3</x:v>
      </x:c>
      <x:c r="BR39" s="157"/>
      <x:c r="BS39" s="163" t="n">
        <x:v>1</x:v>
      </x:c>
      <x:c r="BT39" s="211" t="str">
        <x:v>F</x:v>
      </x:c>
      <x:c r="BU39" s="163" t="n">
        <x:v>1</x:v>
      </x:c>
      <x:c r="BV39" s="163" t="n">
        <x:v>1</x:v>
      </x:c>
      <x:c r="BW39" s="172" t="n">
        <x:v>1</x:v>
      </x:c>
      <x:c r="BX39" s="163" t="n">
        <x:v>1</x:v>
      </x:c>
      <x:c r="BY39" s="362" t="n">
        <x:v>1</x:v>
      </x:c>
      <x:c r="BZ39" s="363" t="n">
        <x:v>1</x:v>
      </x:c>
      <x:c r="CA39" s="184" t="n">
        <x:v>1</x:v>
      </x:c>
      <x:c r="CB39" s="359" t="n">
        <x:v>1</x:v>
      </x:c>
      <x:c r="CC39" s="163" t="n">
        <x:v>1</x:v>
      </x:c>
      <x:c r="CD39" s="157"/>
      <x:c r="CE39" s="163" t="n">
        <x:v>1</x:v>
      </x:c>
      <x:c r="CF39"/>
      <x:c r="CG39" s="186" t="n">
        <x:v>1</x:v>
      </x:c>
      <x:c r="CH39" s="184" t="n">
        <x:v>1</x:v>
      </x:c>
      <x:c r="CI39" s="163" t="n">
        <x:v>1</x:v>
      </x:c>
      <x:c r="CJ39" s="157"/>
      <x:c r="CK39" s="163" t="n">
        <x:v>1</x:v>
      </x:c>
      <x:c r="CL39" s="163" t="n">
        <x:v>1</x:v>
      </x:c>
      <x:c r="CM39" s="163" t="n">
        <x:v>1</x:v>
      </x:c>
      <x:c r="CN39" s="199" t="n">
        <x:v>1</x:v>
      </x:c>
      <x:c r="CO39" s="352" t="n">
        <x:v>1</x:v>
      </x:c>
      <x:c r="CP39" s="205" t="n">
        <x:v>1</x:v>
      </x:c>
      <x:c r="CQ39" s="211" t="str">
        <x:v>F</x:v>
      </x:c>
      <x:c r="CR39" s="205" t="n">
        <x:v>1</x:v>
      </x:c>
      <x:c r="CS39" s="205" t="n">
        <x:v>1</x:v>
      </x:c>
      <x:c r="CT39" s="348" t="n">
        <x:v>1</x:v>
      </x:c>
      <x:c r="CU39"/>
      <x:c r="CV39"/>
    </x:row>
    <x:row r="40" ht="20" customHeight="1">
      <x:c r="B40" s="149" t="s">
        <x:v>4</x:v>
      </x:c>
      <x:c r="C40" s="176"/>
      <x:c r="D40" s="201" t="s">
        <x:v>3</x:v>
      </x:c>
      <x:c r="E40" s="177">
        <x:v>1</x:v>
      </x:c>
      <x:c r="F40" s="177">
        <x:v>1</x:v>
      </x:c>
      <x:c r="G40" s="177">
        <x:v>1</x:v>
      </x:c>
      <x:c r="H40" s="163">
        <x:v>1</x:v>
      </x:c>
      <x:c r="I40" s="177">
        <x:v>1</x:v>
      </x:c>
      <x:c r="J40" s="177">
        <x:v>1</x:v>
      </x:c>
      <x:c r="K40" s="163">
        <x:v>1</x:v>
      </x:c>
      <x:c r="L40" s="199">
        <x:v>1</x:v>
      </x:c>
      <x:c r="M40" s="172">
        <x:v>1</x:v>
      </x:c>
      <x:c r="N40" s="177">
        <x:v>1</x:v>
      </x:c>
      <x:c r="O40" s="205">
        <x:v>1</x:v>
      </x:c>
      <x:c r="P40" s="191" t="s">
        <x:v>3</x:v>
      </x:c>
      <x:c r="Q40" s="163">
        <x:v>1</x:v>
      </x:c>
      <x:c r="R40" s="191" t="s">
        <x:v>3</x:v>
      </x:c>
      <x:c r="S40" s="364">
        <x:v>1</x:v>
      </x:c>
      <x:c r="T40" s="199">
        <x:v>1</x:v>
      </x:c>
      <x:c r="U40" s="163">
        <x:v>1</x:v>
      </x:c>
      <x:c r="V40" s="224" t="s">
        <x:v>3</x:v>
      </x:c>
      <x:c r="W40" s="177">
        <x:v>1</x:v>
      </x:c>
      <x:c r="X40" s="177">
        <x:v>1</x:v>
      </x:c>
      <x:c r="Y40" s="177">
        <x:v>1</x:v>
      </x:c>
      <x:c r="Z40" s="172">
        <x:v>1</x:v>
      </x:c>
      <x:c r="AA40" s="172">
        <x:v>1</x:v>
      </x:c>
      <x:c r="AB40" s="172">
        <x:v>1</x:v>
      </x:c>
      <x:c r="AC40" s="163">
        <x:v>1</x:v>
      </x:c>
      <x:c r="AD40" s="163">
        <x:v>1</x:v>
      </x:c>
      <x:c r="AE40" s="163">
        <x:v>1</x:v>
      </x:c>
      <x:c r="AF40" s="188">
        <x:v>1</x:v>
      </x:c>
      <x:c r="AI40" s="149" t="s">
        <x:v>4</x:v>
      </x:c>
      <x:c r="AJ40" s="176"/>
      <x:c r="AK40" s="201" t="s">
        <x:v>3</x:v>
      </x:c>
      <x:c r="AL40" s="342">
        <x:v>1</x:v>
      </x:c>
      <x:c r="AM40" s="342">
        <x:v>1</x:v>
      </x:c>
      <x:c r="AN40" s="342">
        <x:v>1</x:v>
      </x:c>
      <x:c r="AO40" s="342">
        <x:v>1</x:v>
      </x:c>
      <x:c r="AP40" s="343">
        <x:v>1</x:v>
      </x:c>
      <x:c r="AQ40" s="343">
        <x:v>1</x:v>
      </x:c>
      <x:c r="AR40" s="342">
        <x:v>1</x:v>
      </x:c>
      <x:c r="AS40" s="177">
        <x:v>1</x:v>
      </x:c>
      <x:c r="AT40" s="177">
        <x:v>1</x:v>
      </x:c>
      <x:c r="AU40" s="177">
        <x:v>1</x:v>
      </x:c>
      <x:c r="AV40" s="163">
        <x:v>1</x:v>
      </x:c>
      <x:c r="AW40" s="191" t="s">
        <x:v>3</x:v>
      </x:c>
      <x:c r="AX40" s="344">
        <x:v>1</x:v>
      </x:c>
      <x:c r="AY40" s="191" t="s">
        <x:v>3</x:v>
      </x:c>
      <x:c r="AZ40" s="163">
        <x:v>1</x:v>
      </x:c>
      <x:c r="BA40" s="342">
        <x:v>1</x:v>
      </x:c>
      <x:c r="BB40" s="342">
        <x:v>1</x:v>
      </x:c>
      <x:c r="BC40" s="224" t="s">
        <x:v>3</x:v>
      </x:c>
      <x:c r="BD40" s="342">
        <x:v>1</x:v>
      </x:c>
      <x:c r="BE40" s="343">
        <x:v>1</x:v>
      </x:c>
      <x:c r="BF40" s="343">
        <x:v>1</x:v>
      </x:c>
      <x:c r="BG40" s="361">
        <x:v>1</x:v>
      </x:c>
      <x:c r="BH40" s="177">
        <x:v>1</x:v>
      </x:c>
      <x:c r="BI40" s="177">
        <x:v>1</x:v>
      </x:c>
      <x:c r="BJ40" s="177">
        <x:v>1</x:v>
      </x:c>
      <x:c r="BK40" s="163">
        <x:v>1</x:v>
      </x:c>
      <x:c r="BL40" s="199">
        <x:v>1</x:v>
      </x:c>
      <x:c r="BM40" s="177">
        <x:v>1</x:v>
      </x:c>
      <x:c r="BP40" s="149" t="s">
        <x:v>4</x:v>
      </x:c>
      <x:c r="BQ40" s="176"/>
      <x:c r="BR40" s="151" t="s">
        <x:v>3</x:v>
      </x:c>
      <x:c r="BS40" s="163">
        <x:v>1</x:v>
      </x:c>
      <x:c r="BT40" s="163">
        <x:v>1</x:v>
      </x:c>
      <x:c r="BU40" s="163">
        <x:v>1</x:v>
      </x:c>
      <x:c r="BV40" s="163">
        <x:v>1</x:v>
      </x:c>
      <x:c r="BW40" s="163">
        <x:v>1</x:v>
      </x:c>
      <x:c r="BX40" s="163">
        <x:v>1</x:v>
      </x:c>
      <x:c r="BY40" s="362">
        <x:v>1</x:v>
      </x:c>
      <x:c r="BZ40" s="358">
        <x:v>1</x:v>
      </x:c>
      <x:c r="CA40" s="351">
        <x:v>1</x:v>
      </x:c>
      <x:c r="CB40" s="351">
        <x:v>1</x:v>
      </x:c>
      <x:c r="CC40" s="365">
        <x:v>1</x:v>
      </x:c>
      <x:c r="CD40" s="153" t="s">
        <x:v>3</x:v>
      </x:c>
      <x:c r="CE40" s="365">
        <x:v>1</x:v>
      </x:c>
      <x:c r="CF40" s="366" t="s">
        <x:v>3</x:v>
      </x:c>
      <x:c r="CG40" s="186">
        <x:v>1</x:v>
      </x:c>
      <x:c r="CH40" s="184">
        <x:v>1</x:v>
      </x:c>
      <x:c r="CI40" s="184">
        <x:v>1</x:v>
      </x:c>
      <x:c r="CJ40" s="367" t="s">
        <x:v>3</x:v>
      </x:c>
      <x:c r="CK40" s="163">
        <x:v>1</x:v>
      </x:c>
      <x:c r="CL40" s="163">
        <x:v>1</x:v>
      </x:c>
      <x:c r="CM40" s="163">
        <x:v>1</x:v>
      </x:c>
      <x:c r="CN40" s="199">
        <x:v>1</x:v>
      </x:c>
      <x:c r="CO40" s="225">
        <x:v>1</x:v>
      </x:c>
      <x:c r="CP40" s="184">
        <x:v>1</x:v>
      </x:c>
      <x:c r="CQ40" s="163">
        <x:v>1</x:v>
      </x:c>
      <x:c r="CR40" s="163">
        <x:v>1</x:v>
      </x:c>
      <x:c r="CS40" s="163">
        <x:v>1</x:v>
      </x:c>
      <x:c r="CT40" s="188">
        <x:v>1</x:v>
      </x:c>
    </x:row>
    <x:row r="41" ht="20" customHeight="1">
      <x:c r="B41" s="149" t="s">
        <x:v>5</x:v>
      </x:c>
      <x:c r="C41" s="176"/>
      <x:c r="D41" s="177">
        <x:v>1</x:v>
      </x:c>
      <x:c r="E41" s="177">
        <x:v>1</x:v>
      </x:c>
      <x:c r="F41" s="177">
        <x:v>1</x:v>
      </x:c>
      <x:c r="G41" s="177">
        <x:v>1</x:v>
      </x:c>
      <x:c r="H41" s="177">
        <x:v>1</x:v>
      </x:c>
      <x:c r="I41" s="177">
        <x:v>1</x:v>
      </x:c>
      <x:c r="J41" s="177">
        <x:v>1</x:v>
      </x:c>
      <x:c r="K41" s="163">
        <x:v>1</x:v>
      </x:c>
      <x:c r="L41" s="199">
        <x:v>1</x:v>
      </x:c>
      <x:c r="M41" s="205">
        <x:v>1</x:v>
      </x:c>
      <x:c r="N41" s="177">
        <x:v>1</x:v>
      </x:c>
      <x:c r="O41" s="177">
        <x:v>1</x:v>
      </x:c>
      <x:c r="P41" s="177">
        <x:v>1</x:v>
      </x:c>
      <x:c r="Q41" s="163">
        <x:v>1</x:v>
      </x:c>
      <x:c r="R41" s="199">
        <x:v>1</x:v>
      </x:c>
      <x:c r="S41" s="364">
        <x:v>1</x:v>
      </x:c>
      <x:c r="T41" s="199">
        <x:v>1</x:v>
      </x:c>
      <x:c r="U41" s="163">
        <x:v>1</x:v>
      </x:c>
      <x:c r="V41" s="199">
        <x:v>1</x:v>
      </x:c>
      <x:c r="W41" s="177">
        <x:v>1</x:v>
      </x:c>
      <x:c r="X41" s="163">
        <x:v>1</x:v>
      </x:c>
      <x:c r="Y41" s="177">
        <x:v>1</x:v>
      </x:c>
      <x:c r="Z41" s="172">
        <x:v>1</x:v>
      </x:c>
      <x:c r="AA41" s="172">
        <x:v>1</x:v>
      </x:c>
      <x:c r="AB41" s="172">
        <x:v>1</x:v>
      </x:c>
      <x:c r="AC41" s="184">
        <x:v>1</x:v>
      </x:c>
      <x:c r="AD41" s="163">
        <x:v>1</x:v>
      </x:c>
      <x:c r="AE41" s="163">
        <x:v>1</x:v>
      </x:c>
      <x:c r="AF41" s="188">
        <x:v>1</x:v>
      </x:c>
      <x:c r="AI41" s="149" t="s">
        <x:v>5</x:v>
      </x:c>
      <x:c r="AJ41" s="176"/>
      <x:c r="AK41" s="342">
        <x:v>1</x:v>
      </x:c>
      <x:c r="AL41" s="342">
        <x:v>1</x:v>
      </x:c>
      <x:c r="AM41" s="342">
        <x:v>1</x:v>
      </x:c>
      <x:c r="AN41" s="342">
        <x:v>1</x:v>
      </x:c>
      <x:c r="AO41" s="342">
        <x:v>1</x:v>
      </x:c>
      <x:c r="AP41" s="343">
        <x:v>1</x:v>
      </x:c>
      <x:c r="AQ41" s="343">
        <x:v>1</x:v>
      </x:c>
      <x:c r="AR41" s="342">
        <x:v>1</x:v>
      </x:c>
      <x:c r="AS41" s="177">
        <x:v>1</x:v>
      </x:c>
      <x:c r="AT41" s="177">
        <x:v>1</x:v>
      </x:c>
      <x:c r="AU41" s="177">
        <x:v>1</x:v>
      </x:c>
      <x:c r="AV41" s="163">
        <x:v>1</x:v>
      </x:c>
      <x:c r="AW41" s="361">
        <x:v>1</x:v>
      </x:c>
      <x:c r="AX41" s="344">
        <x:v>1</x:v>
      </x:c>
      <x:c r="AY41" s="177">
        <x:v>1</x:v>
      </x:c>
      <x:c r="AZ41" s="163">
        <x:v>1</x:v>
      </x:c>
      <x:c r="BA41" s="342">
        <x:v>1</x:v>
      </x:c>
      <x:c r="BB41" s="342">
        <x:v>1</x:v>
      </x:c>
      <x:c r="BC41" s="342">
        <x:v>1</x:v>
      </x:c>
      <x:c r="BD41" s="342">
        <x:v>1</x:v>
      </x:c>
      <x:c r="BE41" s="343">
        <x:v>1</x:v>
      </x:c>
      <x:c r="BF41" s="343">
        <x:v>1</x:v>
      </x:c>
      <x:c r="BG41" s="361">
        <x:v>1</x:v>
      </x:c>
      <x:c r="BH41" s="177">
        <x:v>1</x:v>
      </x:c>
      <x:c r="BI41" s="177">
        <x:v>1</x:v>
      </x:c>
      <x:c r="BJ41" s="177">
        <x:v>1</x:v>
      </x:c>
      <x:c r="BK41" s="177">
        <x:v>1</x:v>
      </x:c>
      <x:c r="BL41" s="177">
        <x:v>1</x:v>
      </x:c>
      <x:c r="BM41" s="177">
        <x:v>1</x:v>
      </x:c>
      <x:c r="BP41" s="149" t="s">
        <x:v>5</x:v>
      </x:c>
      <x:c r="BQ41" s="176"/>
      <x:c r="BR41" s="163">
        <x:v>1</x:v>
      </x:c>
      <x:c r="BS41" s="163">
        <x:v>1</x:v>
      </x:c>
      <x:c r="BT41" s="163">
        <x:v>1</x:v>
      </x:c>
      <x:c r="BU41" s="163">
        <x:v>1</x:v>
      </x:c>
      <x:c r="BV41" s="163">
        <x:v>1</x:v>
      </x:c>
      <x:c r="BW41" s="163">
        <x:v>1</x:v>
      </x:c>
      <x:c r="BX41" s="163">
        <x:v>1</x:v>
      </x:c>
      <x:c r="BY41" s="177">
        <x:v>1</x:v>
      </x:c>
      <x:c r="BZ41" s="225">
        <x:v>1</x:v>
      </x:c>
      <x:c r="CA41" s="351">
        <x:v>1</x:v>
      </x:c>
      <x:c r="CB41" s="351">
        <x:v>1</x:v>
      </x:c>
      <x:c r="CC41" s="163">
        <x:v>1</x:v>
      </x:c>
      <x:c r="CD41" s="163">
        <x:v>1</x:v>
      </x:c>
      <x:c r="CE41" s="163">
        <x:v>1</x:v>
      </x:c>
      <x:c r="CF41" s="163">
        <x:v>1</x:v>
      </x:c>
      <x:c r="CG41" s="186">
        <x:v>1</x:v>
      </x:c>
      <x:c r="CH41" s="184">
        <x:v>1</x:v>
      </x:c>
      <x:c r="CI41" s="163">
        <x:v>1</x:v>
      </x:c>
      <x:c r="CJ41" s="184">
        <x:v>1</x:v>
      </x:c>
      <x:c r="CK41" s="163">
        <x:v>1</x:v>
      </x:c>
      <x:c r="CL41" s="163">
        <x:v>1</x:v>
      </x:c>
      <x:c r="CM41" s="163">
        <x:v>1</x:v>
      </x:c>
      <x:c r="CN41" s="177">
        <x:v>1</x:v>
      </x:c>
      <x:c r="CO41" s="225">
        <x:v>1</x:v>
      </x:c>
      <x:c r="CP41" s="163">
        <x:v>1</x:v>
      </x:c>
      <x:c r="CQ41" s="163">
        <x:v>1</x:v>
      </x:c>
      <x:c r="CR41" s="163">
        <x:v>1</x:v>
      </x:c>
      <x:c r="CS41" s="177">
        <x:v>1</x:v>
      </x:c>
      <x:c r="CT41" s="348">
        <x:v>1</x:v>
      </x:c>
    </x:row>
    <x:row r="42" ht="20" customHeight="1">
      <x:c r="A42"/>
      <x:c r="B42" s="228" t="str">
        <x:v>8F</x:v>
      </x:c>
      <x:c r="C42" s="176" t="str">
        <x:v>Batch 2</x:v>
      </x:c>
      <x:c r="D42" s="177" t="n">
        <x:v>1</x:v>
      </x:c>
      <x:c r="E42" s="177" t="n">
        <x:v>1</x:v>
      </x:c>
      <x:c r="F42" s="177" t="n">
        <x:v>1</x:v>
      </x:c>
      <x:c r="G42" s="177" t="n">
        <x:v>1</x:v>
      </x:c>
      <x:c r="H42" s="177" t="n">
        <x:v>1</x:v>
      </x:c>
      <x:c r="I42" s="177" t="n">
        <x:v>1</x:v>
      </x:c>
      <x:c r="J42" s="163" t="n">
        <x:v>1</x:v>
      </x:c>
      <x:c r="K42" s="163" t="n">
        <x:v>1</x:v>
      </x:c>
      <x:c r="L42" s="199" t="n">
        <x:v>1</x:v>
      </x:c>
      <x:c r="M42" s="172" t="n">
        <x:v>1</x:v>
      </x:c>
      <x:c r="N42" s="177" t="n">
        <x:v>1</x:v>
      </x:c>
      <x:c r="O42" s="177" t="n">
        <x:v>1</x:v>
      </x:c>
      <x:c r="P42" s="177" t="n">
        <x:v>1</x:v>
      </x:c>
      <x:c r="Q42" s="163" t="n">
        <x:v>1</x:v>
      </x:c>
      <x:c r="R42" s="199" t="n">
        <x:v>1</x:v>
      </x:c>
      <x:c r="S42" s="188" t="n">
        <x:v>1</x:v>
      </x:c>
      <x:c r="T42" s="199" t="n">
        <x:v>1</x:v>
      </x:c>
      <x:c r="U42" s="163" t="n">
        <x:v>1</x:v>
      </x:c>
      <x:c r="V42" s="199" t="n">
        <x:v>1</x:v>
      </x:c>
      <x:c r="W42" s="177" t="n">
        <x:v>1</x:v>
      </x:c>
      <x:c r="X42" s="166" t="n">
        <x:v>1</x:v>
      </x:c>
      <x:c r="Y42" s="232" t="n">
        <x:v>1</x:v>
      </x:c>
      <x:c r="Z42" s="368" t="n">
        <x:v>1</x:v>
      </x:c>
      <x:c r="AA42" s="368" t="n">
        <x:v>1</x:v>
      </x:c>
      <x:c r="AB42" s="172" t="n">
        <x:v>1</x:v>
      </x:c>
      <x:c r="AC42" s="184" t="n">
        <x:v>1</x:v>
      </x:c>
      <x:c r="AD42" s="163" t="n">
        <x:v>1</x:v>
      </x:c>
      <x:c r="AE42" s="163" t="n">
        <x:v>1</x:v>
      </x:c>
      <x:c r="AF42" s="188" t="n">
        <x:v>1</x:v>
      </x:c>
      <x:c r="AG42"/>
      <x:c r="AH42"/>
      <x:c r="AI42" s="228" t="str">
        <x:v>8F</x:v>
      </x:c>
      <x:c r="AJ42" s="176" t="str">
        <x:v>Batch 2</x:v>
      </x:c>
      <x:c r="AK42" s="342" t="n">
        <x:v>1</x:v>
      </x:c>
      <x:c r="AL42" s="342" t="n">
        <x:v>1</x:v>
      </x:c>
      <x:c r="AM42" s="342" t="n">
        <x:v>1</x:v>
      </x:c>
      <x:c r="AN42" s="342" t="n">
        <x:v>1</x:v>
      </x:c>
      <x:c r="AO42" s="342" t="n">
        <x:v>1</x:v>
      </x:c>
      <x:c r="AP42" s="343" t="n">
        <x:v>1</x:v>
      </x:c>
      <x:c r="AQ42" s="343" t="n">
        <x:v>1</x:v>
      </x:c>
      <x:c r="AR42" s="342" t="n">
        <x:v>1</x:v>
      </x:c>
      <x:c r="AS42" s="177" t="n">
        <x:v>1</x:v>
      </x:c>
      <x:c r="AT42" s="177" t="n">
        <x:v>1</x:v>
      </x:c>
      <x:c r="AU42" s="177" t="n">
        <x:v>1</x:v>
      </x:c>
      <x:c r="AV42" s="163" t="n">
        <x:v>1</x:v>
      </x:c>
      <x:c r="AW42" s="344" t="n">
        <x:v>1</x:v>
      </x:c>
      <x:c r="AX42" s="344" t="n">
        <x:v>1</x:v>
      </x:c>
      <x:c r="AY42" s="177" t="n">
        <x:v>1</x:v>
      </x:c>
      <x:c r="AZ42" s="343" t="n">
        <x:v>1</x:v>
      </x:c>
      <x:c r="BA42" s="342" t="n">
        <x:v>1</x:v>
      </x:c>
      <x:c r="BB42" s="342" t="n">
        <x:v>1</x:v>
      </x:c>
      <x:c r="BC42" s="342" t="n">
        <x:v>1</x:v>
      </x:c>
      <x:c r="BD42" s="342" t="n">
        <x:v>1</x:v>
      </x:c>
      <x:c r="BE42" s="342" t="n">
        <x:v>1</x:v>
      </x:c>
      <x:c r="BF42" s="342" t="n">
        <x:v>1</x:v>
      </x:c>
      <x:c r="BG42" s="342" t="n">
        <x:v>1</x:v>
      </x:c>
      <x:c r="BH42" s="177" t="n">
        <x:v>1</x:v>
      </x:c>
      <x:c r="BI42" s="177" t="n">
        <x:v>1</x:v>
      </x:c>
      <x:c r="BJ42" s="177" t="n">
        <x:v>1</x:v>
      </x:c>
      <x:c r="BK42" s="177" t="n">
        <x:v>1</x:v>
      </x:c>
      <x:c r="BL42" s="177" t="n">
        <x:v>1</x:v>
      </x:c>
      <x:c r="BM42" s="177" t="n">
        <x:v>1</x:v>
      </x:c>
      <x:c r="BN42"/>
      <x:c r="BO42"/>
      <x:c r="BP42" s="228" t="str">
        <x:v>8F</x:v>
      </x:c>
      <x:c r="BQ42" s="176" t="str">
        <x:v>Batch 2</x:v>
      </x:c>
      <x:c r="BR42" s="163" t="n">
        <x:v>1</x:v>
      </x:c>
      <x:c r="BS42" s="163" t="n">
        <x:v>1</x:v>
      </x:c>
      <x:c r="BT42" s="163" t="n">
        <x:v>1</x:v>
      </x:c>
      <x:c r="BU42" s="163" t="n">
        <x:v>1</x:v>
      </x:c>
      <x:c r="BV42" s="196" t="n">
        <x:v>1</x:v>
      </x:c>
      <x:c r="BW42" s="163" t="n">
        <x:v>1</x:v>
      </x:c>
      <x:c r="BX42" s="163" t="n">
        <x:v>1</x:v>
      </x:c>
      <x:c r="BY42" s="177" t="n">
        <x:v>1</x:v>
      </x:c>
      <x:c r="BZ42" s="225" t="n">
        <x:v>1</x:v>
      </x:c>
      <x:c r="CA42" s="351" t="n">
        <x:v>1</x:v>
      </x:c>
      <x:c r="CB42" s="351" t="n">
        <x:v>1</x:v>
      </x:c>
      <x:c r="CC42" s="163" t="n">
        <x:v>1</x:v>
      </x:c>
      <x:c r="CD42" s="163" t="n">
        <x:v>1</x:v>
      </x:c>
      <x:c r="CE42" s="163" t="n">
        <x:v>1</x:v>
      </x:c>
      <x:c r="CF42" s="163" t="n">
        <x:v>1</x:v>
      </x:c>
      <x:c r="CG42" s="186" t="n">
        <x:v>1</x:v>
      </x:c>
      <x:c r="CH42" s="184" t="n">
        <x:v>1</x:v>
      </x:c>
      <x:c r="CI42" s="163" t="n">
        <x:v>1</x:v>
      </x:c>
      <x:c r="CJ42" s="163" t="n">
        <x:v>1</x:v>
      </x:c>
      <x:c r="CK42" s="163" t="n">
        <x:v>1</x:v>
      </x:c>
      <x:c r="CL42" s="163" t="n">
        <x:v>1</x:v>
      </x:c>
      <x:c r="CM42" s="163" t="n">
        <x:v>1</x:v>
      </x:c>
      <x:c r="CN42" s="177" t="n">
        <x:v>1</x:v>
      </x:c>
      <x:c r="CO42" s="225" t="n">
        <x:v>1</x:v>
      </x:c>
      <x:c r="CP42" s="163" t="n">
        <x:v>1</x:v>
      </x:c>
      <x:c r="CQ42" s="163" t="n">
        <x:v>1</x:v>
      </x:c>
      <x:c r="CR42" s="163" t="n">
        <x:v>1</x:v>
      </x:c>
      <x:c r="CS42" s="177" t="n">
        <x:v>1</x:v>
      </x:c>
      <x:c r="CT42" s="348" t="n">
        <x:v>1</x:v>
      </x:c>
      <x:c r="CU42"/>
      <x:c r="CV42"/>
    </x:row>
    <x:row r="43" ht="20" customHeight="1">
      <x:c r="B43" s="149" t="s">
        <x:v>6</x:v>
      </x:c>
      <x:c r="C43" s="176"/>
      <x:c r="D43" s="177">
        <x:v>1</x:v>
      </x:c>
      <x:c r="E43" s="177">
        <x:v>1</x:v>
      </x:c>
      <x:c r="F43" s="177">
        <x:v>1</x:v>
      </x:c>
      <x:c r="G43" s="177">
        <x:v>1</x:v>
      </x:c>
      <x:c r="H43" s="177">
        <x:v>1</x:v>
      </x:c>
      <x:c r="I43" s="177">
        <x:v>1</x:v>
      </x:c>
      <x:c r="J43" s="163">
        <x:v>1</x:v>
      </x:c>
      <x:c r="K43" s="163">
        <x:v>1</x:v>
      </x:c>
      <x:c r="L43" s="199">
        <x:v>1</x:v>
      </x:c>
      <x:c r="M43" s="172">
        <x:v>1</x:v>
      </x:c>
      <x:c r="N43" s="177">
        <x:v>1</x:v>
      </x:c>
      <x:c r="O43" s="177">
        <x:v>1</x:v>
      </x:c>
      <x:c r="P43" s="177">
        <x:v>1</x:v>
      </x:c>
      <x:c r="Q43" s="163">
        <x:v>1</x:v>
      </x:c>
      <x:c r="R43" s="199">
        <x:v>1</x:v>
      </x:c>
      <x:c r="S43" s="188">
        <x:v>1</x:v>
      </x:c>
      <x:c r="T43" s="199">
        <x:v>1</x:v>
      </x:c>
      <x:c r="U43" s="163">
        <x:v>1</x:v>
      </x:c>
      <x:c r="V43" s="199">
        <x:v>1</x:v>
      </x:c>
      <x:c r="W43" s="163">
        <x:v>1</x:v>
      </x:c>
      <x:c r="X43" s="163">
        <x:v>1</x:v>
      </x:c>
      <x:c r="Y43" s="163">
        <x:v>1</x:v>
      </x:c>
      <x:c r="Z43" s="163">
        <x:v>1</x:v>
      </x:c>
      <x:c r="AA43" s="163">
        <x:v>1</x:v>
      </x:c>
      <x:c r="AB43" s="351">
        <x:v>1</x:v>
      </x:c>
      <x:c r="AC43" s="184">
        <x:v>1</x:v>
      </x:c>
      <x:c r="AD43" s="163">
        <x:v>1</x:v>
      </x:c>
      <x:c r="AE43" s="163">
        <x:v>1</x:v>
      </x:c>
      <x:c r="AF43" s="188">
        <x:v>1</x:v>
      </x:c>
      <x:c r="AI43" s="149" t="s">
        <x:v>6</x:v>
      </x:c>
      <x:c r="AJ43" s="176"/>
      <x:c r="AK43" s="342">
        <x:v>1</x:v>
      </x:c>
      <x:c r="AL43" s="342">
        <x:v>1</x:v>
      </x:c>
      <x:c r="AM43" s="342">
        <x:v>1</x:v>
      </x:c>
      <x:c r="AN43" s="342">
        <x:v>1</x:v>
      </x:c>
      <x:c r="AO43" s="342">
        <x:v>1</x:v>
      </x:c>
      <x:c r="AP43" s="342">
        <x:v>1</x:v>
      </x:c>
      <x:c r="AQ43" s="342">
        <x:v>1</x:v>
      </x:c>
      <x:c r="AR43" s="342">
        <x:v>1</x:v>
      </x:c>
      <x:c r="AS43" s="177">
        <x:v>1</x:v>
      </x:c>
      <x:c r="AT43" s="177">
        <x:v>1</x:v>
      </x:c>
      <x:c r="AU43" s="177">
        <x:v>1</x:v>
      </x:c>
      <x:c r="AV43" s="163">
        <x:v>1</x:v>
      </x:c>
      <x:c r="AW43" s="344">
        <x:v>1</x:v>
      </x:c>
      <x:c r="AX43" s="344">
        <x:v>1</x:v>
      </x:c>
      <x:c r="AY43" s="177">
        <x:v>1</x:v>
      </x:c>
      <x:c r="AZ43" s="343">
        <x:v>1</x:v>
      </x:c>
      <x:c r="BA43" s="342">
        <x:v>1</x:v>
      </x:c>
      <x:c r="BB43" s="342">
        <x:v>1</x:v>
      </x:c>
      <x:c r="BC43" s="342">
        <x:v>1</x:v>
      </x:c>
      <x:c r="BD43" s="342">
        <x:v>1</x:v>
      </x:c>
      <x:c r="BE43" s="342">
        <x:v>1</x:v>
      </x:c>
      <x:c r="BF43" s="342">
        <x:v>1</x:v>
      </x:c>
      <x:c r="BG43" s="342">
        <x:v>1</x:v>
      </x:c>
      <x:c r="BH43" s="177">
        <x:v>1</x:v>
      </x:c>
      <x:c r="BI43" s="177">
        <x:v>1</x:v>
      </x:c>
      <x:c r="BJ43" s="177">
        <x:v>1</x:v>
      </x:c>
      <x:c r="BK43" s="177">
        <x:v>1</x:v>
      </x:c>
      <x:c r="BL43" s="177">
        <x:v>1</x:v>
      </x:c>
      <x:c r="BM43" s="177">
        <x:v>1</x:v>
      </x:c>
      <x:c r="BP43" s="149" t="s">
        <x:v>6</x:v>
      </x:c>
      <x:c r="BQ43" s="176"/>
      <x:c r="BR43" s="163">
        <x:v>1</x:v>
      </x:c>
      <x:c r="BS43" s="163">
        <x:v>1</x:v>
      </x:c>
      <x:c r="BT43" s="163">
        <x:v>1</x:v>
      </x:c>
      <x:c r="BU43" s="163">
        <x:v>1</x:v>
      </x:c>
      <x:c r="BV43" s="163">
        <x:v>1</x:v>
      </x:c>
      <x:c r="BW43" s="163">
        <x:v>1</x:v>
      </x:c>
      <x:c r="BX43" s="163">
        <x:v>1</x:v>
      </x:c>
      <x:c r="BY43" s="177">
        <x:v>1</x:v>
      </x:c>
      <x:c r="BZ43" s="225">
        <x:v>1</x:v>
      </x:c>
      <x:c r="CA43" s="351">
        <x:v>1</x:v>
      </x:c>
      <x:c r="CB43" s="351">
        <x:v>1</x:v>
      </x:c>
      <x:c r="CC43" s="163">
        <x:v>1</x:v>
      </x:c>
      <x:c r="CD43" s="163">
        <x:v>1</x:v>
      </x:c>
      <x:c r="CE43" s="163">
        <x:v>1</x:v>
      </x:c>
      <x:c r="CF43" s="163">
        <x:v>1</x:v>
      </x:c>
      <x:c r="CG43" s="186">
        <x:v>1</x:v>
      </x:c>
      <x:c r="CH43" s="184">
        <x:v>1</x:v>
      </x:c>
      <x:c r="CI43" s="163">
        <x:v>1</x:v>
      </x:c>
      <x:c r="CJ43" s="163">
        <x:v>1</x:v>
      </x:c>
      <x:c r="CK43" s="163">
        <x:v>1</x:v>
      </x:c>
      <x:c r="CL43" s="163">
        <x:v>1</x:v>
      </x:c>
      <x:c r="CM43" s="163">
        <x:v>1</x:v>
      </x:c>
      <x:c r="CN43" s="177">
        <x:v>1</x:v>
      </x:c>
      <x:c r="CO43" s="225">
        <x:v>1</x:v>
      </x:c>
      <x:c r="CP43" s="163">
        <x:v>1</x:v>
      </x:c>
      <x:c r="CQ43" s="163">
        <x:v>1</x:v>
      </x:c>
      <x:c r="CR43" s="163">
        <x:v>1</x:v>
      </x:c>
      <x:c r="CS43" s="177">
        <x:v>1</x:v>
      </x:c>
      <x:c r="CT43" s="348">
        <x:v>1</x:v>
      </x:c>
    </x:row>
    <x:row r="44" ht="20" customHeight="1">
      <x:c r="B44" s="149" t="s">
        <x:v>7</x:v>
      </x:c>
      <x:c r="C44" s="176"/>
      <x:c r="D44" s="163">
        <x:v>1</x:v>
      </x:c>
      <x:c r="E44" s="163">
        <x:v>1</x:v>
      </x:c>
      <x:c r="F44" s="177">
        <x:v>1</x:v>
      </x:c>
      <x:c r="G44" s="177">
        <x:v>1</x:v>
      </x:c>
      <x:c r="H44" s="177">
        <x:v>1</x:v>
      </x:c>
      <x:c r="I44" s="177">
        <x:v>1</x:v>
      </x:c>
      <x:c r="J44" s="163">
        <x:v>1</x:v>
      </x:c>
      <x:c r="K44" s="163">
        <x:v>1</x:v>
      </x:c>
      <x:c r="L44" s="163">
        <x:v>1</x:v>
      </x:c>
      <x:c r="M44" s="163">
        <x:v>1</x:v>
      </x:c>
      <x:c r="N44" s="163">
        <x:v>1</x:v>
      </x:c>
      <x:c r="O44" s="177">
        <x:v>1</x:v>
      </x:c>
      <x:c r="P44" s="177">
        <x:v>1</x:v>
      </x:c>
      <x:c r="Q44" s="163">
        <x:v>1</x:v>
      </x:c>
      <x:c r="R44" s="199">
        <x:v>1</x:v>
      </x:c>
      <x:c r="S44" s="188">
        <x:v>1</x:v>
      </x:c>
      <x:c r="T44" s="199">
        <x:v>1</x:v>
      </x:c>
      <x:c r="U44" s="163">
        <x:v>1</x:v>
      </x:c>
      <x:c r="V44" s="199">
        <x:v>1</x:v>
      </x:c>
      <x:c r="W44" s="163">
        <x:v>1</x:v>
      </x:c>
      <x:c r="X44" s="163">
        <x:v>1</x:v>
      </x:c>
      <x:c r="Y44" s="163">
        <x:v>1</x:v>
      </x:c>
      <x:c r="Z44" s="163">
        <x:v>1</x:v>
      </x:c>
      <x:c r="AA44" s="163">
        <x:v>1</x:v>
      </x:c>
      <x:c r="AB44" s="351">
        <x:v>1</x:v>
      </x:c>
      <x:c r="AC44" s="184">
        <x:v>1</x:v>
      </x:c>
      <x:c r="AD44" s="163">
        <x:v>1</x:v>
      </x:c>
      <x:c r="AE44" s="163">
        <x:v>1</x:v>
      </x:c>
      <x:c r="AF44" s="188">
        <x:v>1</x:v>
      </x:c>
      <x:c r="AI44" s="149" t="s">
        <x:v>7</x:v>
      </x:c>
      <x:c r="AJ44" s="176"/>
      <x:c r="AK44" s="342">
        <x:v>1</x:v>
      </x:c>
      <x:c r="AL44" s="342">
        <x:v>1</x:v>
      </x:c>
      <x:c r="AM44" s="342">
        <x:v>1</x:v>
      </x:c>
      <x:c r="AN44" s="342">
        <x:v>1</x:v>
      </x:c>
      <x:c r="AO44" s="342">
        <x:v>1</x:v>
      </x:c>
      <x:c r="AP44" s="342">
        <x:v>1</x:v>
      </x:c>
      <x:c r="AQ44" s="342">
        <x:v>1</x:v>
      </x:c>
      <x:c r="AR44" s="342">
        <x:v>1</x:v>
      </x:c>
      <x:c r="AS44" s="177">
        <x:v>1</x:v>
      </x:c>
      <x:c r="AT44" s="177">
        <x:v>1</x:v>
      </x:c>
      <x:c r="AU44" s="177">
        <x:v>1</x:v>
      </x:c>
      <x:c r="AV44" s="163">
        <x:v>1</x:v>
      </x:c>
      <x:c r="AW44" s="344">
        <x:v>1</x:v>
      </x:c>
      <x:c r="AX44" s="344">
        <x:v>1</x:v>
      </x:c>
      <x:c r="AY44" s="177">
        <x:v>1</x:v>
      </x:c>
      <x:c r="AZ44" s="343">
        <x:v>1</x:v>
      </x:c>
      <x:c r="BA44" s="342">
        <x:v>1</x:v>
      </x:c>
      <x:c r="BB44" s="342">
        <x:v>1</x:v>
      </x:c>
      <x:c r="BC44" s="342">
        <x:v>1</x:v>
      </x:c>
      <x:c r="BD44" s="342">
        <x:v>1</x:v>
      </x:c>
      <x:c r="BE44" s="342">
        <x:v>1</x:v>
      </x:c>
      <x:c r="BF44" s="342">
        <x:v>1</x:v>
      </x:c>
      <x:c r="BG44" s="342">
        <x:v>1</x:v>
      </x:c>
      <x:c r="BH44" s="177">
        <x:v>1</x:v>
      </x:c>
      <x:c r="BI44" s="177">
        <x:v>1</x:v>
      </x:c>
      <x:c r="BJ44" s="177">
        <x:v>1</x:v>
      </x:c>
      <x:c r="BK44" s="177">
        <x:v>1</x:v>
      </x:c>
      <x:c r="BL44" s="177">
        <x:v>1</x:v>
      </x:c>
      <x:c r="BM44" s="177">
        <x:v>1</x:v>
      </x:c>
      <x:c r="BP44" s="149" t="s">
        <x:v>7</x:v>
      </x:c>
      <x:c r="BQ44" s="176"/>
      <x:c r="BR44" s="163">
        <x:v>1</x:v>
      </x:c>
      <x:c r="BS44" s="163">
        <x:v>1</x:v>
      </x:c>
      <x:c r="BT44" s="163">
        <x:v>1</x:v>
      </x:c>
      <x:c r="BU44" s="163">
        <x:v>1</x:v>
      </x:c>
      <x:c r="BV44" s="163">
        <x:v>1</x:v>
      </x:c>
      <x:c r="BW44" s="163">
        <x:v>1</x:v>
      </x:c>
      <x:c r="BX44" s="163">
        <x:v>1</x:v>
      </x:c>
      <x:c r="BY44" s="177">
        <x:v>1</x:v>
      </x:c>
      <x:c r="BZ44" s="225">
        <x:v>1</x:v>
      </x:c>
      <x:c r="CA44" s="163">
        <x:v>1</x:v>
      </x:c>
      <x:c r="CB44" s="163">
        <x:v>1</x:v>
      </x:c>
      <x:c r="CC44" s="163">
        <x:v>1</x:v>
      </x:c>
      <x:c r="CD44" s="163">
        <x:v>1</x:v>
      </x:c>
      <x:c r="CE44" s="163">
        <x:v>1</x:v>
      </x:c>
      <x:c r="CF44" s="163">
        <x:v>1</x:v>
      </x:c>
      <x:c r="CG44" s="186">
        <x:v>1</x:v>
      </x:c>
      <x:c r="CH44" s="184">
        <x:v>1</x:v>
      </x:c>
      <x:c r="CI44" s="163">
        <x:v>1</x:v>
      </x:c>
      <x:c r="CJ44" s="163">
        <x:v>1</x:v>
      </x:c>
      <x:c r="CK44" s="163">
        <x:v>1</x:v>
      </x:c>
      <x:c r="CL44" s="163">
        <x:v>1</x:v>
      </x:c>
      <x:c r="CM44" s="163">
        <x:v>1</x:v>
      </x:c>
      <x:c r="CN44" s="177">
        <x:v>1</x:v>
      </x:c>
      <x:c r="CO44" s="225">
        <x:v>1</x:v>
      </x:c>
      <x:c r="CP44" s="163">
        <x:v>1</x:v>
      </x:c>
      <x:c r="CQ44" s="163">
        <x:v>1</x:v>
      </x:c>
      <x:c r="CR44" s="163">
        <x:v>1</x:v>
      </x:c>
      <x:c r="CS44" s="177">
        <x:v>1</x:v>
      </x:c>
      <x:c r="CT44" s="348">
        <x:v>1</x:v>
      </x:c>
    </x:row>
    <x:row r="45" ht="20" customHeight="1">
      <x:c r="A45"/>
      <x:c r="B45" s="149" t="str">
        <x:v>5F</x:v>
      </x:c>
      <x:c r="C45" s="176" t="str">
        <x:v>Batch 1</x:v>
      </x:c>
      <x:c r="D45" s="163" t="n">
        <x:v>1</x:v>
      </x:c>
      <x:c r="E45" s="163" t="n">
        <x:v>1</x:v>
      </x:c>
      <x:c r="F45" s="177" t="n">
        <x:v>1</x:v>
      </x:c>
      <x:c r="G45" s="369" t="n">
        <x:v>1</x:v>
      </x:c>
      <x:c r="H45" s="163" t="n">
        <x:v>1</x:v>
      </x:c>
      <x:c r="I45" s="177" t="n">
        <x:v>1</x:v>
      </x:c>
      <x:c r="J45" s="177" t="n">
        <x:v>1</x:v>
      </x:c>
      <x:c r="K45" s="177" t="n">
        <x:v>1</x:v>
      </x:c>
      <x:c r="L45" s="163" t="n">
        <x:v>1</x:v>
      </x:c>
      <x:c r="M45" s="163" t="n">
        <x:v>1</x:v>
      </x:c>
      <x:c r="N45" s="177" t="n">
        <x:v>1</x:v>
      </x:c>
      <x:c r="O45" s="163" t="n">
        <x:v>1</x:v>
      </x:c>
      <x:c r="P45" s="177" t="n">
        <x:v>1</x:v>
      </x:c>
      <x:c r="Q45" s="163" t="n">
        <x:v>1</x:v>
      </x:c>
      <x:c r="R45" s="184" t="n">
        <x:v>1</x:v>
      </x:c>
      <x:c r="S45" s="188" t="n">
        <x:v>1</x:v>
      </x:c>
      <x:c r="T45" s="184" t="n">
        <x:v>1</x:v>
      </x:c>
      <x:c r="U45" s="177" t="n">
        <x:v>1</x:v>
      </x:c>
      <x:c r="V45" s="177" t="n">
        <x:v>1</x:v>
      </x:c>
      <x:c r="W45" s="163" t="n">
        <x:v>1</x:v>
      </x:c>
      <x:c r="X45" s="163" t="n">
        <x:v>1</x:v>
      </x:c>
      <x:c r="Y45" s="163" t="n">
        <x:v>1</x:v>
      </x:c>
      <x:c r="Z45" s="163" t="n">
        <x:v>1</x:v>
      </x:c>
      <x:c r="AA45" s="163" t="n">
        <x:v>1</x:v>
      </x:c>
      <x:c r="AB45" s="351" t="n">
        <x:v>1</x:v>
      </x:c>
      <x:c r="AC45" s="184" t="n">
        <x:v>1</x:v>
      </x:c>
      <x:c r="AD45" s="163" t="n">
        <x:v>1</x:v>
      </x:c>
      <x:c r="AE45" s="227" t="n">
        <x:v>1</x:v>
      </x:c>
      <x:c r="AF45" s="188" t="n">
        <x:v>1</x:v>
      </x:c>
      <x:c r="AG45"/>
      <x:c r="AH45"/>
      <x:c r="AI45" s="149" t="str">
        <x:v>5F</x:v>
      </x:c>
      <x:c r="AJ45" s="176" t="str">
        <x:v>Batch 1</x:v>
      </x:c>
      <x:c r="AK45" s="342" t="n">
        <x:v>1</x:v>
      </x:c>
      <x:c r="AL45" s="342" t="n">
        <x:v>1</x:v>
      </x:c>
      <x:c r="AM45" s="342" t="n">
        <x:v>1</x:v>
      </x:c>
      <x:c r="AN45" s="342" t="n">
        <x:v>1</x:v>
      </x:c>
      <x:c r="AO45" s="342" t="n">
        <x:v>1</x:v>
      </x:c>
      <x:c r="AP45" s="342" t="n">
        <x:v>1</x:v>
      </x:c>
      <x:c r="AQ45" s="342" t="n">
        <x:v>1</x:v>
      </x:c>
      <x:c r="AR45" s="342" t="n">
        <x:v>1</x:v>
      </x:c>
      <x:c r="AS45" s="177" t="n">
        <x:v>1</x:v>
      </x:c>
      <x:c r="AT45" s="177" t="n">
        <x:v>1</x:v>
      </x:c>
      <x:c r="AU45" s="342" t="n">
        <x:v>1</x:v>
      </x:c>
      <x:c r="AV45" s="343" t="n">
        <x:v>1</x:v>
      </x:c>
      <x:c r="AW45" s="361" t="n">
        <x:v>1</x:v>
      </x:c>
      <x:c r="AX45" s="344" t="n">
        <x:v>1</x:v>
      </x:c>
      <x:c r="AY45" s="177" t="n">
        <x:v>1</x:v>
      </x:c>
      <x:c r="AZ45" s="177" t="n">
        <x:v>1</x:v>
      </x:c>
      <x:c r="BA45" s="342" t="n">
        <x:v>1</x:v>
      </x:c>
      <x:c r="BB45" s="342" t="n">
        <x:v>1</x:v>
      </x:c>
      <x:c r="BC45" s="342" t="n">
        <x:v>1</x:v>
      </x:c>
      <x:c r="BD45" s="342" t="n">
        <x:v>1</x:v>
      </x:c>
      <x:c r="BE45" s="342" t="n">
        <x:v>1</x:v>
      </x:c>
      <x:c r="BF45" s="342" t="n">
        <x:v>1</x:v>
      </x:c>
      <x:c r="BG45" s="342" t="n">
        <x:v>1</x:v>
      </x:c>
      <x:c r="BH45" s="177" t="n">
        <x:v>1</x:v>
      </x:c>
      <x:c r="BI45" s="177" t="n">
        <x:v>1</x:v>
      </x:c>
      <x:c r="BJ45" s="177" t="n">
        <x:v>1</x:v>
      </x:c>
      <x:c r="BK45" s="177" t="n">
        <x:v>1</x:v>
      </x:c>
      <x:c r="BL45" s="177" t="n">
        <x:v>1</x:v>
      </x:c>
      <x:c r="BM45" s="177" t="n">
        <x:v>1</x:v>
      </x:c>
      <x:c r="BN45"/>
      <x:c r="BO45"/>
      <x:c r="BP45" s="149" t="str">
        <x:v>5F</x:v>
      </x:c>
      <x:c r="BQ45" s="176" t="str">
        <x:v>Batch 1</x:v>
      </x:c>
      <x:c r="BR45" s="163" t="n">
        <x:v>1</x:v>
      </x:c>
      <x:c r="BS45" s="163" t="n">
        <x:v>1</x:v>
      </x:c>
      <x:c r="BT45" s="163" t="n">
        <x:v>1</x:v>
      </x:c>
      <x:c r="BU45" s="163" t="n">
        <x:v>1</x:v>
      </x:c>
      <x:c r="BV45" s="163" t="n">
        <x:v>1</x:v>
      </x:c>
      <x:c r="BW45" s="163" t="n">
        <x:v>1</x:v>
      </x:c>
      <x:c r="BX45" s="163" t="n">
        <x:v>1</x:v>
      </x:c>
      <x:c r="BY45" s="177" t="n">
        <x:v>1</x:v>
      </x:c>
      <x:c r="BZ45" s="225" t="n">
        <x:v>1</x:v>
      </x:c>
      <x:c r="CA45" s="163" t="n">
        <x:v>1</x:v>
      </x:c>
      <x:c r="CB45" s="163" t="n">
        <x:v>1</x:v>
      </x:c>
      <x:c r="CC45" s="163" t="n">
        <x:v>1</x:v>
      </x:c>
      <x:c r="CD45" s="163" t="n">
        <x:v>1</x:v>
      </x:c>
      <x:c r="CE45" s="163" t="n">
        <x:v>1</x:v>
      </x:c>
      <x:c r="CF45" s="163" t="n">
        <x:v>1</x:v>
      </x:c>
      <x:c r="CG45" s="186" t="n">
        <x:v>1</x:v>
      </x:c>
      <x:c r="CH45" s="184" t="n">
        <x:v>1</x:v>
      </x:c>
      <x:c r="CI45" s="163" t="n">
        <x:v>1</x:v>
      </x:c>
      <x:c r="CJ45" s="163" t="n">
        <x:v>1</x:v>
      </x:c>
      <x:c r="CK45" s="163" t="n">
        <x:v>1</x:v>
      </x:c>
      <x:c r="CL45" s="163" t="n">
        <x:v>1</x:v>
      </x:c>
      <x:c r="CM45" s="163" t="n">
        <x:v>1</x:v>
      </x:c>
      <x:c r="CN45" s="177" t="n">
        <x:v>1</x:v>
      </x:c>
      <x:c r="CO45" s="225" t="n">
        <x:v>1</x:v>
      </x:c>
      <x:c r="CP45" s="163" t="n">
        <x:v>1</x:v>
      </x:c>
      <x:c r="CQ45" s="163" t="n">
        <x:v>1</x:v>
      </x:c>
      <x:c r="CR45" s="163" t="n">
        <x:v>1</x:v>
      </x:c>
      <x:c r="CS45" s="177" t="n">
        <x:v>1</x:v>
      </x:c>
      <x:c r="CT45" s="348" t="n">
        <x:v>1</x:v>
      </x:c>
      <x:c r="CU45"/>
      <x:c r="CV45"/>
    </x:row>
    <x:row r="46" ht="20" customHeight="1">
      <x:c r="B46" s="149" t="s">
        <x:v>8</x:v>
      </x:c>
      <x:c r="C46" s="176"/>
      <x:c r="D46" s="163">
        <x:v>1</x:v>
      </x:c>
      <x:c r="E46" s="163">
        <x:v>1</x:v>
      </x:c>
      <x:c r="F46" s="163">
        <x:v>1</x:v>
      </x:c>
      <x:c r="G46" s="163">
        <x:v>1</x:v>
      </x:c>
      <x:c r="H46" s="163">
        <x:v>1</x:v>
      </x:c>
      <x:c r="I46" s="177">
        <x:v>1</x:v>
      </x:c>
      <x:c r="J46" s="177">
        <x:v>1</x:v>
      </x:c>
      <x:c r="K46" s="177">
        <x:v>1</x:v>
      </x:c>
      <x:c r="L46" s="163">
        <x:v>1</x:v>
      </x:c>
      <x:c r="M46" s="177">
        <x:v>1</x:v>
      </x:c>
      <x:c r="N46" s="163">
        <x:v>1</x:v>
      </x:c>
      <x:c r="O46" s="163">
        <x:v>1</x:v>
      </x:c>
      <x:c r="P46" s="163">
        <x:v>1</x:v>
      </x:c>
      <x:c r="Q46" s="163">
        <x:v>1</x:v>
      </x:c>
      <x:c r="R46" s="163">
        <x:v>1</x:v>
      </x:c>
      <x:c r="S46" s="188">
        <x:v>1</x:v>
      </x:c>
      <x:c r="T46" s="184">
        <x:v>1</x:v>
      </x:c>
      <x:c r="U46" s="177">
        <x:v>1</x:v>
      </x:c>
      <x:c r="V46" s="177">
        <x:v>1</x:v>
      </x:c>
      <x:c r="W46" s="163">
        <x:v>1</x:v>
      </x:c>
      <x:c r="X46" s="163">
        <x:v>1</x:v>
      </x:c>
      <x:c r="Y46" s="163">
        <x:v>1</x:v>
      </x:c>
      <x:c r="Z46" s="368">
        <x:v>1</x:v>
      </x:c>
      <x:c r="AA46" s="163">
        <x:v>1</x:v>
      </x:c>
      <x:c r="AB46" s="351">
        <x:v>1</x:v>
      </x:c>
      <x:c r="AC46" s="184">
        <x:v>1</x:v>
      </x:c>
      <x:c r="AD46" s="163">
        <x:v>1</x:v>
      </x:c>
      <x:c r="AE46" s="163">
        <x:v>1</x:v>
      </x:c>
      <x:c r="AF46" s="188">
        <x:v>1</x:v>
      </x:c>
      <x:c r="AI46" s="149" t="s">
        <x:v>8</x:v>
      </x:c>
      <x:c r="AJ46" s="176"/>
      <x:c r="AK46" s="342">
        <x:v>1</x:v>
      </x:c>
      <x:c r="AL46" s="342">
        <x:v>1</x:v>
      </x:c>
      <x:c r="AM46" s="342">
        <x:v>1</x:v>
      </x:c>
      <x:c r="AN46" s="342">
        <x:v>1</x:v>
      </x:c>
      <x:c r="AO46" s="342">
        <x:v>1</x:v>
      </x:c>
      <x:c r="AP46" s="342">
        <x:v>1</x:v>
      </x:c>
      <x:c r="AQ46" s="342">
        <x:v>1</x:v>
      </x:c>
      <x:c r="AR46" s="342">
        <x:v>1</x:v>
      </x:c>
      <x:c r="AS46" s="177">
        <x:v>1</x:v>
      </x:c>
      <x:c r="AT46" s="177">
        <x:v>1</x:v>
      </x:c>
      <x:c r="AU46" s="342">
        <x:v>1</x:v>
      </x:c>
      <x:c r="AV46" s="342">
        <x:v>1</x:v>
      </x:c>
      <x:c r="AW46" s="342">
        <x:v>1</x:v>
      </x:c>
      <x:c r="AX46" s="370">
        <x:v>1</x:v>
      </x:c>
      <x:c r="AY46" s="361">
        <x:v>1</x:v>
      </x:c>
      <x:c r="AZ46" s="371">
        <x:v>1</x:v>
      </x:c>
      <x:c r="BA46" s="342">
        <x:v>1</x:v>
      </x:c>
      <x:c r="BB46" s="342">
        <x:v>1</x:v>
      </x:c>
      <x:c r="BC46" s="342">
        <x:v>1</x:v>
      </x:c>
      <x:c r="BD46" s="342">
        <x:v>1</x:v>
      </x:c>
      <x:c r="BE46" s="342">
        <x:v>1</x:v>
      </x:c>
      <x:c r="BF46" s="342">
        <x:v>1</x:v>
      </x:c>
      <x:c r="BG46" s="342">
        <x:v>1</x:v>
      </x:c>
      <x:c r="BH46" s="177">
        <x:v>1</x:v>
      </x:c>
      <x:c r="BI46" s="177">
        <x:v>1</x:v>
      </x:c>
      <x:c r="BJ46" s="177">
        <x:v>1</x:v>
      </x:c>
      <x:c r="BK46" s="177">
        <x:v>1</x:v>
      </x:c>
      <x:c r="BL46" s="177">
        <x:v>1</x:v>
      </x:c>
      <x:c r="BM46" s="177">
        <x:v>1</x:v>
      </x:c>
      <x:c r="BP46" s="149" t="s">
        <x:v>8</x:v>
      </x:c>
      <x:c r="BQ46" s="176"/>
      <x:c r="BR46" s="163">
        <x:v>1</x:v>
      </x:c>
      <x:c r="BS46" s="163">
        <x:v>1</x:v>
      </x:c>
      <x:c r="BT46" s="163">
        <x:v>1</x:v>
      </x:c>
      <x:c r="BU46" s="163">
        <x:v>1</x:v>
      </x:c>
      <x:c r="BV46" s="163">
        <x:v>1</x:v>
      </x:c>
      <x:c r="BW46" s="163">
        <x:v>1</x:v>
      </x:c>
      <x:c r="BX46" s="163">
        <x:v>1</x:v>
      </x:c>
      <x:c r="BY46" s="177">
        <x:v>1</x:v>
      </x:c>
      <x:c r="BZ46" s="225">
        <x:v>1</x:v>
      </x:c>
      <x:c r="CA46" s="163">
        <x:v>1</x:v>
      </x:c>
      <x:c r="CB46" s="163">
        <x:v>1</x:v>
      </x:c>
      <x:c r="CC46" s="163">
        <x:v>1</x:v>
      </x:c>
      <x:c r="CD46" s="163">
        <x:v>1</x:v>
      </x:c>
      <x:c r="CE46" s="163">
        <x:v>1</x:v>
      </x:c>
      <x:c r="CF46" s="163">
        <x:v>1</x:v>
      </x:c>
      <x:c r="CG46" s="186">
        <x:v>1</x:v>
      </x:c>
      <x:c r="CH46" s="184">
        <x:v>1</x:v>
      </x:c>
      <x:c r="CI46" s="163">
        <x:v>1</x:v>
      </x:c>
      <x:c r="CJ46" s="163">
        <x:v>1</x:v>
      </x:c>
      <x:c r="CK46" s="163">
        <x:v>1</x:v>
      </x:c>
      <x:c r="CL46" s="163">
        <x:v>1</x:v>
      </x:c>
      <x:c r="CM46" s="163">
        <x:v>1</x:v>
      </x:c>
      <x:c r="CN46" s="177">
        <x:v>1</x:v>
      </x:c>
      <x:c r="CO46" s="225">
        <x:v>1</x:v>
      </x:c>
      <x:c r="CP46" s="163">
        <x:v>1</x:v>
      </x:c>
      <x:c r="CQ46" s="163">
        <x:v>1</x:v>
      </x:c>
      <x:c r="CR46" s="163">
        <x:v>1</x:v>
      </x:c>
      <x:c r="CS46" s="177">
        <x:v>1</x:v>
      </x:c>
      <x:c r="CT46" s="348">
        <x:v>1</x:v>
      </x:c>
    </x:row>
    <x:row r="47" ht="20" customHeight="1">
      <x:c r="B47" s="149" t="s">
        <x:v>9</x:v>
      </x:c>
      <x:c r="C47" s="176"/>
      <x:c r="D47" s="163">
        <x:v>1</x:v>
      </x:c>
      <x:c r="E47" s="163">
        <x:v>1</x:v>
      </x:c>
      <x:c r="F47" s="163">
        <x:v>1</x:v>
      </x:c>
      <x:c r="G47" s="177">
        <x:v>1</x:v>
      </x:c>
      <x:c r="H47" s="163">
        <x:v>1</x:v>
      </x:c>
      <x:c r="I47" s="177">
        <x:v>1</x:v>
      </x:c>
      <x:c r="J47" s="177">
        <x:v>1</x:v>
      </x:c>
      <x:c r="K47" s="163">
        <x:v>1</x:v>
      </x:c>
      <x:c r="L47" s="184">
        <x:v>1</x:v>
      </x:c>
      <x:c r="M47" s="163">
        <x:v>1</x:v>
      </x:c>
      <x:c r="N47" s="163">
        <x:v>1</x:v>
      </x:c>
      <x:c r="O47" s="163">
        <x:v>1</x:v>
      </x:c>
      <x:c r="P47" s="163">
        <x:v>1</x:v>
      </x:c>
      <x:c r="Q47" s="163">
        <x:v>1</x:v>
      </x:c>
      <x:c r="R47" s="163">
        <x:v>1</x:v>
      </x:c>
      <x:c r="S47" s="188">
        <x:v>1</x:v>
      </x:c>
      <x:c r="T47" s="184">
        <x:v>1</x:v>
      </x:c>
      <x:c r="U47" s="177">
        <x:v>1</x:v>
      </x:c>
      <x:c r="V47" s="177">
        <x:v>1</x:v>
      </x:c>
      <x:c r="W47" s="163">
        <x:v>1</x:v>
      </x:c>
      <x:c r="X47" s="163">
        <x:v>1</x:v>
      </x:c>
      <x:c r="Y47" s="163">
        <x:v>1</x:v>
      </x:c>
      <x:c r="Z47" s="163">
        <x:v>1</x:v>
      </x:c>
      <x:c r="AA47" s="163">
        <x:v>1</x:v>
      </x:c>
      <x:c r="AB47" s="215">
        <x:v>1</x:v>
      </x:c>
      <x:c r="AC47" s="372"/>
      <x:c r="AD47" s="163">
        <x:v>1</x:v>
      </x:c>
      <x:c r="AE47" s="227">
        <x:v>1</x:v>
      </x:c>
      <x:c r="AF47" s="188">
        <x:v>1</x:v>
      </x:c>
      <x:c r="AI47" s="149" t="s">
        <x:v>9</x:v>
      </x:c>
      <x:c r="AJ47" s="176"/>
      <x:c r="AK47" s="342">
        <x:v>1</x:v>
      </x:c>
      <x:c r="AL47" s="342">
        <x:v>1</x:v>
      </x:c>
      <x:c r="AM47" s="342">
        <x:v>1</x:v>
      </x:c>
      <x:c r="AN47" s="342">
        <x:v>1</x:v>
      </x:c>
      <x:c r="AO47" s="342">
        <x:v>1</x:v>
      </x:c>
      <x:c r="AP47" s="342">
        <x:v>1</x:v>
      </x:c>
      <x:c r="AQ47" s="342">
        <x:v>1</x:v>
      </x:c>
      <x:c r="AR47" s="342">
        <x:v>1</x:v>
      </x:c>
      <x:c r="AS47" s="177">
        <x:v>1</x:v>
      </x:c>
      <x:c r="AT47" s="177">
        <x:v>1</x:v>
      </x:c>
      <x:c r="AU47" s="342">
        <x:v>1</x:v>
      </x:c>
      <x:c r="AV47" s="342">
        <x:v>1</x:v>
      </x:c>
      <x:c r="AW47" s="342">
        <x:v>1</x:v>
      </x:c>
      <x:c r="AX47" s="342">
        <x:v>1</x:v>
      </x:c>
      <x:c r="AY47" s="342">
        <x:v>1</x:v>
      </x:c>
      <x:c r="AZ47" s="373">
        <x:v>1</x:v>
      </x:c>
      <x:c r="BA47" s="342">
        <x:v>1</x:v>
      </x:c>
      <x:c r="BB47" s="342">
        <x:v>1</x:v>
      </x:c>
      <x:c r="BC47" s="342">
        <x:v>1</x:v>
      </x:c>
      <x:c r="BD47" s="342">
        <x:v>1</x:v>
      </x:c>
      <x:c r="BE47" s="342">
        <x:v>1</x:v>
      </x:c>
      <x:c r="BF47" s="342">
        <x:v>1</x:v>
      </x:c>
      <x:c r="BG47" s="342">
        <x:v>1</x:v>
      </x:c>
      <x:c r="BH47" s="177">
        <x:v>1</x:v>
      </x:c>
      <x:c r="BI47" s="177">
        <x:v>1</x:v>
      </x:c>
      <x:c r="BJ47" s="243"/>
      <x:c r="BK47" s="177">
        <x:v>1</x:v>
      </x:c>
      <x:c r="BL47" s="177">
        <x:v>1</x:v>
      </x:c>
      <x:c r="BM47" s="177">
        <x:v>1</x:v>
      </x:c>
      <x:c r="BP47" s="149" t="s">
        <x:v>9</x:v>
      </x:c>
      <x:c r="BQ47" s="176"/>
      <x:c r="BR47" s="163">
        <x:v>1</x:v>
      </x:c>
      <x:c r="BS47" s="163">
        <x:v>1</x:v>
      </x:c>
      <x:c r="BT47" s="163">
        <x:v>1</x:v>
      </x:c>
      <x:c r="BU47" s="163">
        <x:v>1</x:v>
      </x:c>
      <x:c r="BV47" s="163">
        <x:v>1</x:v>
      </x:c>
      <x:c r="BW47" s="163">
        <x:v>1</x:v>
      </x:c>
      <x:c r="BX47" s="163">
        <x:v>1</x:v>
      </x:c>
      <x:c r="BY47" s="188">
        <x:v>1</x:v>
      </x:c>
      <x:c r="BZ47" s="184">
        <x:v>1</x:v>
      </x:c>
      <x:c r="CA47" s="163">
        <x:v>1</x:v>
      </x:c>
      <x:c r="CB47" s="163">
        <x:v>1</x:v>
      </x:c>
      <x:c r="CC47" s="163">
        <x:v>1</x:v>
      </x:c>
      <x:c r="CD47" s="163">
        <x:v>1</x:v>
      </x:c>
      <x:c r="CE47" s="163">
        <x:v>1</x:v>
      </x:c>
      <x:c r="CF47" s="163">
        <x:v>1</x:v>
      </x:c>
      <x:c r="CG47" s="188">
        <x:v>1</x:v>
      </x:c>
      <x:c r="CH47" s="184">
        <x:v>1</x:v>
      </x:c>
      <x:c r="CI47" s="163">
        <x:v>1</x:v>
      </x:c>
      <x:c r="CJ47" s="163">
        <x:v>1</x:v>
      </x:c>
      <x:c r="CK47" s="163">
        <x:v>1</x:v>
      </x:c>
      <x:c r="CL47" s="163">
        <x:v>1</x:v>
      </x:c>
      <x:c r="CM47" s="163">
        <x:v>1</x:v>
      </x:c>
      <x:c r="CN47" s="188">
        <x:v>1</x:v>
      </x:c>
      <x:c r="CO47" s="184">
        <x:v>1</x:v>
      </x:c>
      <x:c r="CP47" s="163">
        <x:v>1</x:v>
      </x:c>
      <x:c r="CQ47" s="163">
        <x:v>1</x:v>
      </x:c>
      <x:c r="CR47" s="163">
        <x:v>1</x:v>
      </x:c>
      <x:c r="CS47" s="177">
        <x:v>1</x:v>
      </x:c>
      <x:c r="CT47" s="348">
        <x:v>1</x:v>
      </x:c>
    </x:row>
    <x:row r="48" ht="20" customHeight="1">
      <x:c r="A48"/>
      <x:c r="B48" s="149" t="str">
        <x:v>2F</x:v>
      </x:c>
      <x:c r="C48" s="237" t="str">
        <x:v>Batch 5</x:v>
      </x:c>
      <x:c r="D48" s="163" t="n">
        <x:v>1</x:v>
      </x:c>
      <x:c r="E48" s="241"/>
      <x:c r="F48" s="241"/>
      <x:c r="G48" s="163" t="n">
        <x:v>1</x:v>
      </x:c>
      <x:c r="H48" s="241"/>
      <x:c r="I48" s="241"/>
      <x:c r="J48" s="241"/>
      <x:c r="K48" s="180"/>
      <x:c r="L48" s="243"/>
      <x:c r="M48" s="241"/>
      <x:c r="N48" s="241"/>
      <x:c r="O48" s="241"/>
      <x:c r="P48" s="241"/>
      <x:c r="Q48" s="241"/>
      <x:c r="R48" s="163" t="n">
        <x:v>1</x:v>
      </x:c>
      <x:c r="S48" s="180"/>
      <x:c r="T48" s="243"/>
      <x:c r="U48" s="241"/>
      <x:c r="V48" s="241"/>
      <x:c r="W48" s="241"/>
      <x:c r="X48" s="241"/>
      <x:c r="Y48" s="241"/>
      <x:c r="Z48" s="241"/>
      <x:c r="AA48" s="243"/>
      <x:c r="AB48" s="374"/>
      <x:c r="AC48" s="374"/>
      <x:c r="AD48" s="374"/>
      <x:c r="AE48" s="374"/>
      <x:c r="AF48" s="375"/>
      <x:c r="AG48"/>
      <x:c r="AH48"/>
      <x:c r="AI48" s="149" t="str">
        <x:v>2F</x:v>
      </x:c>
      <x:c r="AJ48" s="237" t="str">
        <x:v>Batch 5</x:v>
      </x:c>
      <x:c r="AK48" s="342" t="n">
        <x:v>1</x:v>
      </x:c>
      <x:c r="AL48" s="376"/>
      <x:c r="AM48" s="376"/>
      <x:c r="AN48" s="376"/>
      <x:c r="AO48" s="376"/>
      <x:c r="AP48" s="376"/>
      <x:c r="AQ48" s="376"/>
      <x:c r="AR48" s="377"/>
      <x:c r="AS48" s="378"/>
      <x:c r="AT48" s="379"/>
      <x:c r="AU48" s="379"/>
      <x:c r="AV48" s="379"/>
      <x:c r="AW48" s="379"/>
      <x:c r="AX48" s="163" t="n">
        <x:v>1</x:v>
      </x:c>
      <x:c r="AY48" s="342" t="n">
        <x:v>1</x:v>
      </x:c>
      <x:c r="AZ48" s="380"/>
      <x:c r="BA48" s="378"/>
      <x:c r="BB48" s="379"/>
      <x:c r="BC48" s="379"/>
      <x:c r="BD48" s="379"/>
      <x:c r="BE48" s="379"/>
      <x:c r="BF48" s="381"/>
      <x:c r="BG48" s="382"/>
      <x:c r="BH48" s="378"/>
      <x:c r="BI48" s="381"/>
      <x:c r="BJ48" s="378"/>
      <x:c r="BK48" s="379"/>
      <x:c r="BL48" s="163" t="n">
        <x:v>1</x:v>
      </x:c>
      <x:c r="BM48" s="380"/>
      <x:c r="BN48"/>
      <x:c r="BO48"/>
      <x:c r="BP48" s="149" t="str">
        <x:v>2F</x:v>
      </x:c>
      <x:c r="BQ48" s="237" t="str">
        <x:v>Batch 5</x:v>
      </x:c>
      <x:c r="BR48" s="177" t="n">
        <x:v>1</x:v>
      </x:c>
      <x:c r="BS48" s="163" t="n">
        <x:v>1</x:v>
      </x:c>
      <x:c r="BT48" s="163" t="n">
        <x:v>1</x:v>
      </x:c>
      <x:c r="BU48" s="163" t="n">
        <x:v>1</x:v>
      </x:c>
      <x:c r="BV48" s="163" t="n">
        <x:v>1</x:v>
      </x:c>
      <x:c r="BW48" s="163" t="n">
        <x:v>1</x:v>
      </x:c>
      <x:c r="BX48" s="163" t="n">
        <x:v>1</x:v>
      </x:c>
      <x:c r="BY48" s="163" t="n">
        <x:v>1</x:v>
      </x:c>
      <x:c r="BZ48" s="243"/>
      <x:c r="CA48" s="241"/>
      <x:c r="CB48" s="241"/>
      <x:c r="CC48" s="241"/>
      <x:c r="CD48" s="241"/>
      <x:c r="CE48" s="163" t="n">
        <x:v>1</x:v>
      </x:c>
      <x:c r="CF48" s="163" t="n">
        <x:v>1</x:v>
      </x:c>
      <x:c r="CG48" s="188" t="n">
        <x:v>1</x:v>
      </x:c>
      <x:c r="CH48" s="184" t="n">
        <x:v>1</x:v>
      </x:c>
      <x:c r="CI48" s="163" t="n">
        <x:v>1</x:v>
      </x:c>
      <x:c r="CJ48" s="177" t="n">
        <x:v>1</x:v>
      </x:c>
      <x:c r="CK48" s="184" t="n">
        <x:v>1</x:v>
      </x:c>
      <x:c r="CL48" s="184" t="n">
        <x:v>1</x:v>
      </x:c>
      <x:c r="CM48" s="184" t="n">
        <x:v>1</x:v>
      </x:c>
      <x:c r="CN48" s="184" t="n">
        <x:v>1</x:v>
      </x:c>
      <x:c r="CO48" s="184" t="n">
        <x:v>1</x:v>
      </x:c>
      <x:c r="CP48" s="163" t="n">
        <x:v>1</x:v>
      </x:c>
      <x:c r="CQ48" s="163" t="n">
        <x:v>1</x:v>
      </x:c>
      <x:c r="CR48" s="163" t="n">
        <x:v>1</x:v>
      </x:c>
      <x:c r="CS48" s="177" t="n">
        <x:v>1</x:v>
      </x:c>
      <x:c r="CT48" s="348" t="n">
        <x:v>1</x:v>
      </x:c>
      <x:c r="CU48"/>
      <x:c r="CV48"/>
    </x:row>
    <x:row r="49" ht="20" customHeight="1">
      <x:c r="B49" s="149" t="s">
        <x:v>10</x:v>
      </x:c>
      <x:c r="C49" s="237"/>
      <x:c r="D49" s="241"/>
      <x:c r="E49" s="241"/>
      <x:c r="F49" s="241"/>
      <x:c r="G49" s="241"/>
      <x:c r="H49" s="241"/>
      <x:c r="I49" s="241"/>
      <x:c r="J49" s="241"/>
      <x:c r="K49" s="180"/>
      <x:c r="L49" s="243"/>
      <x:c r="M49" s="241"/>
      <x:c r="N49" s="241"/>
      <x:c r="O49" s="241"/>
      <x:c r="P49" s="241"/>
      <x:c r="Q49" s="241"/>
      <x:c r="R49" s="241"/>
      <x:c r="S49" s="180"/>
      <x:c r="T49" s="243"/>
      <x:c r="U49" s="241"/>
      <x:c r="V49" s="241"/>
      <x:c r="W49" s="241"/>
      <x:c r="X49" s="241"/>
      <x:c r="Y49" s="241"/>
      <x:c r="Z49" s="241"/>
      <x:c r="AA49" s="243"/>
      <x:c r="AB49" s="241"/>
      <x:c r="AC49" s="241"/>
      <x:c r="AD49" s="241"/>
      <x:c r="AE49" s="241"/>
      <x:c r="AF49" s="180"/>
      <x:c r="AI49" s="149" t="s">
        <x:v>10</x:v>
      </x:c>
      <x:c r="AJ49" s="237"/>
      <x:c r="AK49" s="376"/>
      <x:c r="AL49" s="376"/>
      <x:c r="AM49" s="376"/>
      <x:c r="AN49" s="376"/>
      <x:c r="AO49" s="376"/>
      <x:c r="AP49" s="376"/>
      <x:c r="AQ49" s="376"/>
      <x:c r="AR49" s="383"/>
      <x:c r="AS49" s="378"/>
      <x:c r="AT49" s="379"/>
      <x:c r="AU49" s="379"/>
      <x:c r="AV49" s="379"/>
      <x:c r="AW49" s="379"/>
      <x:c r="AX49" s="379"/>
      <x:c r="AY49" s="379"/>
      <x:c r="AZ49" s="380"/>
      <x:c r="BA49" s="378"/>
      <x:c r="BB49" s="379"/>
      <x:c r="BC49" s="379"/>
      <x:c r="BD49" s="379"/>
      <x:c r="BE49" s="379"/>
      <x:c r="BF49" s="379"/>
      <x:c r="BG49" s="380"/>
      <x:c r="BH49" s="378"/>
      <x:c r="BI49" s="379"/>
      <x:c r="BJ49" s="379"/>
      <x:c r="BK49" s="379"/>
      <x:c r="BL49" s="379"/>
      <x:c r="BM49" s="380"/>
      <x:c r="BP49" s="149" t="s">
        <x:v>10</x:v>
      </x:c>
      <x:c r="BQ49" s="237"/>
      <x:c r="BR49" s="241"/>
      <x:c r="BS49" s="241"/>
      <x:c r="BT49" s="241"/>
      <x:c r="BU49" s="241"/>
      <x:c r="BV49" s="241"/>
      <x:c r="BW49" s="241"/>
      <x:c r="BX49" s="241"/>
      <x:c r="BY49" s="180"/>
      <x:c r="BZ49" s="243"/>
      <x:c r="CA49" s="241"/>
      <x:c r="CB49" s="241"/>
      <x:c r="CC49" s="241"/>
      <x:c r="CD49" s="241"/>
      <x:c r="CE49" s="241"/>
      <x:c r="CF49" s="241"/>
      <x:c r="CG49" s="180"/>
      <x:c r="CH49" s="243"/>
      <x:c r="CI49" s="241"/>
      <x:c r="CJ49" s="241"/>
      <x:c r="CK49" s="241"/>
      <x:c r="CL49" s="241"/>
      <x:c r="CM49" s="241"/>
      <x:c r="CN49" s="180"/>
      <x:c r="CO49" s="243"/>
      <x:c r="CP49" s="241"/>
      <x:c r="CQ49" s="241"/>
      <x:c r="CR49" s="241"/>
      <x:c r="CS49" s="241"/>
      <x:c r="CT49" s="180"/>
    </x:row>
    <x:row r="50" ht="20" customHeight="1">
      <x:c r="A50"/>
      <x:c r="B50" s="384" t="str">
        <x:v>Building</x:v>
      </x:c>
      <x:c r="C50" s="385"/>
      <x:c r="D50" s="252" t="str">
        <x:v>1#</x:v>
      </x:c>
      <x:c r="E50" s="252" t="str">
        <x:v>2#</x:v>
      </x:c>
      <x:c r="F50" s="252" t="str">
        <x:v>3#</x:v>
      </x:c>
      <x:c r="G50" s="252" t="str">
        <x:v>4#</x:v>
      </x:c>
      <x:c r="H50" s="252" t="str">
        <x:v>5#</x:v>
      </x:c>
      <x:c r="I50" s="252" t="str">
        <x:v>6#</x:v>
      </x:c>
      <x:c r="J50" s="252" t="str">
        <x:v>7#</x:v>
      </x:c>
      <x:c r="K50" s="253" t="str">
        <x:v>16#</x:v>
      </x:c>
      <x:c r="L50" s="251" t="str">
        <x:v>8#</x:v>
      </x:c>
      <x:c r="M50" s="252" t="str">
        <x:v>9#</x:v>
      </x:c>
      <x:c r="N50" s="252" t="str">
        <x:v>10#</x:v>
      </x:c>
      <x:c r="O50" s="252" t="str">
        <x:v>11#</x:v>
      </x:c>
      <x:c r="P50" s="252" t="str">
        <x:v>12#</x:v>
      </x:c>
      <x:c r="Q50" s="252" t="str">
        <x:v>13#</x:v>
      </x:c>
      <x:c r="R50" s="252" t="str">
        <x:v>14#</x:v>
      </x:c>
      <x:c r="S50" s="253" t="str">
        <x:v>15#</x:v>
      </x:c>
      <x:c r="T50" s="251" t="str">
        <x:v>17#</x:v>
      </x:c>
      <x:c r="U50" s="252" t="str">
        <x:v>18#</x:v>
      </x:c>
      <x:c r="V50" s="252" t="str">
        <x:v>19#</x:v>
      </x:c>
      <x:c r="W50" s="252" t="str">
        <x:v>20#</x:v>
      </x:c>
      <x:c r="X50" s="252" t="str">
        <x:v>21#</x:v>
      </x:c>
      <x:c r="Y50" s="252" t="str">
        <x:v>22#</x:v>
      </x:c>
      <x:c r="Z50" s="254" t="str">
        <x:v>23#</x:v>
      </x:c>
      <x:c r="AA50" s="252" t="str">
        <x:v>24#</x:v>
      </x:c>
      <x:c r="AB50" s="252" t="str">
        <x:v>25#</x:v>
      </x:c>
      <x:c r="AC50" s="252" t="str">
        <x:v>26#</x:v>
      </x:c>
      <x:c r="AD50" s="252" t="str">
        <x:v>27#</x:v>
      </x:c>
      <x:c r="AE50" s="252" t="str">
        <x:v>28#</x:v>
      </x:c>
      <x:c r="AF50" s="253" t="str">
        <x:v>29#</x:v>
      </x:c>
      <x:c r="AG50"/>
      <x:c r="AH50"/>
      <x:c r="AI50" s="256" t="str">
        <x:v>Building</x:v>
      </x:c>
      <x:c r="AJ50" s="257"/>
      <x:c r="AK50" s="252" t="str">
        <x:v>1#</x:v>
      </x:c>
      <x:c r="AL50" s="252" t="str">
        <x:v>2#</x:v>
      </x:c>
      <x:c r="AM50" s="252" t="str">
        <x:v>3#</x:v>
      </x:c>
      <x:c r="AN50" s="252" t="str">
        <x:v>4#</x:v>
      </x:c>
      <x:c r="AO50" s="252" t="str">
        <x:v>5#</x:v>
      </x:c>
      <x:c r="AP50" s="252" t="str">
        <x:v>6#</x:v>
      </x:c>
      <x:c r="AQ50" s="252" t="str">
        <x:v>7#</x:v>
      </x:c>
      <x:c r="AR50" s="253" t="str">
        <x:v>16#</x:v>
      </x:c>
      <x:c r="AS50" s="251" t="str">
        <x:v>8#</x:v>
      </x:c>
      <x:c r="AT50" s="252" t="str">
        <x:v>9#</x:v>
      </x:c>
      <x:c r="AU50" s="252" t="str">
        <x:v>10#</x:v>
      </x:c>
      <x:c r="AV50" s="252" t="str">
        <x:v>11#</x:v>
      </x:c>
      <x:c r="AW50" s="252" t="str">
        <x:v>12#</x:v>
      </x:c>
      <x:c r="AX50" s="252" t="str">
        <x:v>13#</x:v>
      </x:c>
      <x:c r="AY50" s="252" t="str">
        <x:v>14#</x:v>
      </x:c>
      <x:c r="AZ50" s="253" t="str">
        <x:v>15#</x:v>
      </x:c>
      <x:c r="BA50" s="251" t="str">
        <x:v>17#</x:v>
      </x:c>
      <x:c r="BB50" s="252" t="str">
        <x:v>18#</x:v>
      </x:c>
      <x:c r="BC50" s="252" t="str">
        <x:v>19#</x:v>
      </x:c>
      <x:c r="BD50" s="252" t="str">
        <x:v>20#</x:v>
      </x:c>
      <x:c r="BE50" s="252" t="str">
        <x:v>21#</x:v>
      </x:c>
      <x:c r="BF50" s="252" t="str">
        <x:v>22#</x:v>
      </x:c>
      <x:c r="BG50" s="253" t="str">
        <x:v>23#</x:v>
      </x:c>
      <x:c r="BH50" s="251" t="str">
        <x:v>24#</x:v>
      </x:c>
      <x:c r="BI50" s="252" t="str">
        <x:v>25#</x:v>
      </x:c>
      <x:c r="BJ50" s="252" t="str">
        <x:v>26#</x:v>
      </x:c>
      <x:c r="BK50" s="252" t="str">
        <x:v>27#</x:v>
      </x:c>
      <x:c r="BL50" s="252" t="str">
        <x:v>28#</x:v>
      </x:c>
      <x:c r="BM50" s="258" t="str">
        <x:v>29#</x:v>
      </x:c>
      <x:c r="BN50"/>
      <x:c r="BO50"/>
      <x:c r="BP50" s="256" t="str">
        <x:v>Building</x:v>
      </x:c>
      <x:c r="BQ50" s="257"/>
      <x:c r="BR50" s="252" t="str">
        <x:v>1#</x:v>
      </x:c>
      <x:c r="BS50" s="252" t="str">
        <x:v>2#</x:v>
      </x:c>
      <x:c r="BT50" s="252" t="str">
        <x:v>3#</x:v>
      </x:c>
      <x:c r="BU50" s="252" t="str">
        <x:v>4#</x:v>
      </x:c>
      <x:c r="BV50" s="252" t="str">
        <x:v>5#</x:v>
      </x:c>
      <x:c r="BW50" s="252" t="str">
        <x:v>6#</x:v>
      </x:c>
      <x:c r="BX50" s="252" t="str">
        <x:v>7#</x:v>
      </x:c>
      <x:c r="BY50" s="253" t="str">
        <x:v>16#</x:v>
      </x:c>
      <x:c r="BZ50" s="251" t="str">
        <x:v>8#</x:v>
      </x:c>
      <x:c r="CA50" s="252" t="str">
        <x:v>9#</x:v>
      </x:c>
      <x:c r="CB50" s="252" t="str">
        <x:v>10#</x:v>
      </x:c>
      <x:c r="CC50" s="252" t="str">
        <x:v>11#</x:v>
      </x:c>
      <x:c r="CD50" s="252" t="str">
        <x:v>12#</x:v>
      </x:c>
      <x:c r="CE50" s="252" t="str">
        <x:v>13#</x:v>
      </x:c>
      <x:c r="CF50" s="252" t="str">
        <x:v>14#</x:v>
      </x:c>
      <x:c r="CG50" s="253" t="str">
        <x:v>15#</x:v>
      </x:c>
      <x:c r="CH50" s="251" t="str">
        <x:v>17#</x:v>
      </x:c>
      <x:c r="CI50" s="252" t="str">
        <x:v>18#</x:v>
      </x:c>
      <x:c r="CJ50" s="252" t="str">
        <x:v>19#</x:v>
      </x:c>
      <x:c r="CK50" s="252" t="str">
        <x:v>20#</x:v>
      </x:c>
      <x:c r="CL50" s="252" t="str">
        <x:v>21#</x:v>
      </x:c>
      <x:c r="CM50" s="252" t="str">
        <x:v>22#</x:v>
      </x:c>
      <x:c r="CN50" s="253" t="str">
        <x:v>23#</x:v>
      </x:c>
      <x:c r="CO50" s="251" t="str">
        <x:v>24#</x:v>
      </x:c>
      <x:c r="CP50" s="252" t="str">
        <x:v>25#</x:v>
      </x:c>
      <x:c r="CQ50" s="252" t="str">
        <x:v>26#</x:v>
      </x:c>
      <x:c r="CR50" s="252" t="str">
        <x:v>27#</x:v>
      </x:c>
      <x:c r="CS50" s="252" t="str">
        <x:v>28#</x:v>
      </x:c>
      <x:c r="CT50" s="258" t="str">
        <x:v>29#</x:v>
      </x:c>
      <x:c r="CU50"/>
      <x:c r="CV50"/>
    </x:row>
    <x:row r="51" ht="20" customHeight="1">
      <x:c r="A51"/>
      <x:c r="B51" s="386" t="str">
        <x:v>Zone</x:v>
      </x:c>
      <x:c r="C51" s="276"/>
      <x:c r="D51" s="266" t="str">
        <x:v>B1-1 Huang Wei</x:v>
      </x:c>
      <x:c r="E51" s="267"/>
      <x:c r="F51" s="267"/>
      <x:c r="G51" s="267"/>
      <x:c r="H51" s="267"/>
      <x:c r="I51" s="267"/>
      <x:c r="J51" s="267"/>
      <x:c r="K51" s="387"/>
      <x:c r="L51" s="269" t="str">
        <x:v>B1-2 Xie Jianbin</x:v>
      </x:c>
      <x:c r="M51" s="269"/>
      <x:c r="N51" s="269"/>
      <x:c r="O51" s="269"/>
      <x:c r="P51" s="388"/>
      <x:c r="Q51" s="388"/>
      <x:c r="R51" s="388"/>
      <x:c r="S51" s="277"/>
      <x:c r="T51" s="271" t="str">
        <x:v>B2-1 Wang Wanshu</x:v>
      </x:c>
      <x:c r="U51" s="271"/>
      <x:c r="V51" s="271"/>
      <x:c r="W51" s="271"/>
      <x:c r="X51" s="271"/>
      <x:c r="Y51" s="271"/>
      <x:c r="Z51" s="271"/>
      <x:c r="AA51" s="389" t="str">
        <x:v>B2-2 Hu Min</x:v>
      </x:c>
      <x:c r="AB51" s="273"/>
      <x:c r="AC51" s="273"/>
      <x:c r="AD51" s="273"/>
      <x:c r="AE51" s="273"/>
      <x:c r="AF51" s="274"/>
      <x:c r="AG51"/>
      <x:c r="AH51"/>
      <x:c r="AI51" s="275" t="str">
        <x:v>Zone</x:v>
      </x:c>
      <x:c r="AJ51" s="276"/>
      <x:c r="AK51" s="266" t="str">
        <x:v>B1-1 Zhang Shangwu</x:v>
      </x:c>
      <x:c r="AL51" s="267"/>
      <x:c r="AM51" s="267"/>
      <x:c r="AN51" s="267"/>
      <x:c r="AO51" s="267"/>
      <x:c r="AP51" s="267"/>
      <x:c r="AQ51" s="267"/>
      <x:c r="AR51" s="268"/>
      <x:c r="AS51" s="269" t="str">
        <x:v>B1-2 Li Wenqiang</x:v>
      </x:c>
      <x:c r="AT51" s="269"/>
      <x:c r="AU51" s="269"/>
      <x:c r="AV51" s="269"/>
      <x:c r="AW51" s="269"/>
      <x:c r="AX51" s="269"/>
      <x:c r="AY51" s="269"/>
      <x:c r="AZ51" s="277"/>
      <x:c r="BA51" s="271" t="str">
        <x:v>B2-1 Huang Xiongqin</x:v>
      </x:c>
      <x:c r="BB51" s="271"/>
      <x:c r="BC51" s="271"/>
      <x:c r="BD51" s="271"/>
      <x:c r="BE51" s="271"/>
      <x:c r="BF51" s="271"/>
      <x:c r="BG51" s="278"/>
      <x:c r="BH51" s="273" t="str">
        <x:v>B2-1 Huang Xiongqin</x:v>
      </x:c>
      <x:c r="BI51" s="273"/>
      <x:c r="BJ51" s="273"/>
      <x:c r="BK51" s="273"/>
      <x:c r="BL51" s="273"/>
      <x:c r="BM51" s="279"/>
      <x:c r="BN51"/>
      <x:c r="BO51"/>
      <x:c r="BP51" s="275" t="str">
        <x:v>Zone</x:v>
      </x:c>
      <x:c r="BQ51" s="276"/>
      <x:c r="BR51" s="266" t="str">
        <x:v>B1-1 Huang Wei</x:v>
      </x:c>
      <x:c r="BS51" s="267"/>
      <x:c r="BT51" s="267"/>
      <x:c r="BU51" s="267"/>
      <x:c r="BV51" s="267"/>
      <x:c r="BW51" s="267"/>
      <x:c r="BX51" s="267"/>
      <x:c r="BY51" s="268"/>
      <x:c r="BZ51" s="269" t="str">
        <x:v>B1-2 Xie Jianbin</x:v>
      </x:c>
      <x:c r="CA51" s="269"/>
      <x:c r="CB51" s="269"/>
      <x:c r="CC51" s="269"/>
      <x:c r="CD51" s="269"/>
      <x:c r="CE51" s="269"/>
      <x:c r="CF51" s="269"/>
      <x:c r="CG51" s="277"/>
      <x:c r="CH51" s="271" t="str">
        <x:v>B2-1 Wang Wanshu</x:v>
      </x:c>
      <x:c r="CI51" s="271"/>
      <x:c r="CJ51" s="271"/>
      <x:c r="CK51" s="271"/>
      <x:c r="CL51" s="271"/>
      <x:c r="CM51" s="271"/>
      <x:c r="CN51" s="278"/>
      <x:c r="CO51" s="273" t="str">
        <x:v>B2-2 Hu Min</x:v>
      </x:c>
      <x:c r="CP51" s="273"/>
      <x:c r="CQ51" s="273"/>
      <x:c r="CR51" s="273"/>
      <x:c r="CS51" s="273"/>
      <x:c r="CT51" s="279"/>
      <x:c r="CU51"/>
      <x:c r="CV51"/>
    </x:row>
    <x:row r="52" ht="30" customHeight="1">
      <x:c r="A52"/>
      <x:c r="B52" s="628" t="str">
        <x:v>Completed</x:v>
      </x:c>
      <x:c r="C52" s="626"/>
      <x:c r="D52" s="280" t="n">
        <x:f t="shared" ref="D52:AF52" si="2">SUM(D35:D49)</x:f>
        <x:v>8</x:v>
      </x:c>
      <x:c r="E52" s="280" t="n">
        <x:f t="shared" si="2"/>
        <x:v>11</x:v>
      </x:c>
      <x:c r="F52" s="280" t="n">
        <x:f t="shared" si="2"/>
        <x:v>8</x:v>
      </x:c>
      <x:c r="G52" s="280" t="n">
        <x:f t="shared" si="2"/>
        <x:v>14</x:v>
      </x:c>
      <x:c r="H52" s="280" t="n">
        <x:f t="shared" si="2"/>
        <x:v>10</x:v>
      </x:c>
      <x:c r="I52" s="280" t="n">
        <x:f t="shared" si="2"/>
        <x:v>13</x:v>
      </x:c>
      <x:c r="J52" s="280" t="n">
        <x:f t="shared" si="2"/>
        <x:v>10</x:v>
      </x:c>
      <x:c r="K52" s="280" t="n">
        <x:f t="shared" si="2"/>
        <x:v>12</x:v>
      </x:c>
      <x:c r="L52" s="280" t="n">
        <x:f t="shared" si="2"/>
        <x:v>10</x:v>
      </x:c>
      <x:c r="M52" s="280" t="n">
        <x:f t="shared" si="2"/>
        <x:v>13</x:v>
      </x:c>
      <x:c r="N52" s="280" t="n">
        <x:f t="shared" si="2"/>
        <x:v>10</x:v>
      </x:c>
      <x:c r="O52" s="280" t="n">
        <x:f t="shared" si="2"/>
        <x:v>13</x:v>
      </x:c>
      <x:c r="P52" s="280" t="n">
        <x:f t="shared" si="2"/>
        <x:v>7</x:v>
      </x:c>
      <x:c r="Q52" s="280" t="n">
        <x:f t="shared" si="2"/>
        <x:v>11</x:v>
      </x:c>
      <x:c r="R52" s="280" t="n">
        <x:f t="shared" si="2"/>
        <x:v>8</x:v>
      </x:c>
      <x:c r="S52" s="280" t="n">
        <x:f t="shared" si="2"/>
        <x:v>12</x:v>
      </x:c>
      <x:c r="T52" s="280" t="n">
        <x:f t="shared" si="2"/>
        <x:v>8</x:v>
      </x:c>
      <x:c r="U52" s="280" t="n">
        <x:f t="shared" si="2"/>
        <x:v>11</x:v>
      </x:c>
      <x:c r="V52" s="280" t="n">
        <x:f t="shared" si="2"/>
        <x:v>7</x:v>
      </x:c>
      <x:c r="W52" s="280" t="n">
        <x:f t="shared" si="2"/>
        <x:v>13</x:v>
      </x:c>
      <x:c r="X52" s="280" t="n">
        <x:f t="shared" si="2"/>
        <x:v>13</x:v>
      </x:c>
      <x:c r="Y52" s="280" t="n">
        <x:f t="shared" si="2"/>
        <x:v>12</x:v>
      </x:c>
      <x:c r="Z52" s="280" t="n">
        <x:f t="shared" si="2"/>
        <x:v>9</x:v>
      </x:c>
      <x:c r="AA52" s="280" t="n">
        <x:f t="shared" si="2"/>
        <x:v>11</x:v>
      </x:c>
      <x:c r="AB52" s="280" t="n">
        <x:f t="shared" si="2"/>
        <x:v>11</x:v>
      </x:c>
      <x:c r="AC52" s="280" t="n">
        <x:f t="shared" si="2"/>
        <x:v>7</x:v>
      </x:c>
      <x:c r="AD52" s="280" t="n">
        <x:f t="shared" si="2"/>
        <x:v>11</x:v>
      </x:c>
      <x:c r="AE52" s="280" t="n">
        <x:f t="shared" si="2"/>
        <x:v>9</x:v>
      </x:c>
      <x:c r="AF52" s="285" t="n">
        <x:f t="shared" si="2"/>
        <x:v>12</x:v>
      </x:c>
      <x:c r="AG52"/>
      <x:c r="AH52"/>
      <x:c r="AI52" s="625" t="str">
        <x:v>Completed</x:v>
      </x:c>
      <x:c r="AJ52" s="626"/>
      <x:c r="AK52" s="280" t="n">
        <x:f t="shared" ref="AK52:BM52" si="3">SUM(AK35:AK49)</x:f>
        <x:v>8</x:v>
      </x:c>
      <x:c r="AL52" s="280" t="n">
        <x:f t="shared" si="3"/>
        <x:v>11</x:v>
      </x:c>
      <x:c r="AM52" s="280" t="n">
        <x:f t="shared" si="3"/>
        <x:v>8</x:v>
      </x:c>
      <x:c r="AN52" s="280" t="n">
        <x:f t="shared" si="3"/>
        <x:v>13</x:v>
      </x:c>
      <x:c r="AO52" s="280" t="n">
        <x:f t="shared" si="3"/>
        <x:v>10</x:v>
      </x:c>
      <x:c r="AP52" s="280" t="n">
        <x:f t="shared" si="3"/>
        <x:v>13</x:v>
      </x:c>
      <x:c r="AQ52" s="280" t="n">
        <x:f t="shared" si="3"/>
        <x:v>10</x:v>
      </x:c>
      <x:c r="AR52" s="285" t="n">
        <x:f t="shared" si="3"/>
        <x:v>12</x:v>
      </x:c>
      <x:c r="AS52" s="282" t="n">
        <x:f t="shared" si="3"/>
        <x:v>10</x:v>
      </x:c>
      <x:c r="AT52" s="280" t="n">
        <x:f t="shared" si="3"/>
        <x:v>13</x:v>
      </x:c>
      <x:c r="AU52" s="280" t="n">
        <x:f t="shared" si="3"/>
        <x:v>10</x:v>
      </x:c>
      <x:c r="AV52" s="280" t="n">
        <x:f t="shared" si="3"/>
        <x:v>13</x:v>
      </x:c>
      <x:c r="AW52" s="280" t="n">
        <x:f t="shared" si="3"/>
        <x:v>7</x:v>
      </x:c>
      <x:c r="AX52" s="280" t="n">
        <x:f t="shared" si="3"/>
        <x:v>12</x:v>
      </x:c>
      <x:c r="AY52" s="280" t="n">
        <x:f t="shared" si="3"/>
        <x:v>8</x:v>
      </x:c>
      <x:c r="AZ52" s="285" t="n">
        <x:f t="shared" si="3"/>
        <x:v>12</x:v>
      </x:c>
      <x:c r="BA52" s="282" t="n">
        <x:f t="shared" si="3"/>
        <x:v>9</x:v>
      </x:c>
      <x:c r="BB52" s="280" t="n">
        <x:f t="shared" si="3"/>
        <x:v>11</x:v>
      </x:c>
      <x:c r="BC52" s="280" t="n">
        <x:f t="shared" si="3"/>
        <x:v>7</x:v>
      </x:c>
      <x:c r="BD52" s="280" t="n">
        <x:f t="shared" si="3"/>
        <x:v>13</x:v>
      </x:c>
      <x:c r="BE52" s="280" t="n">
        <x:f t="shared" si="3"/>
        <x:v>13</x:v>
      </x:c>
      <x:c r="BF52" s="280" t="n">
        <x:f t="shared" si="3"/>
        <x:v>13</x:v>
      </x:c>
      <x:c r="BG52" s="285" t="n">
        <x:f t="shared" si="3"/>
        <x:v>9</x:v>
      </x:c>
      <x:c r="BH52" s="282" t="n">
        <x:f t="shared" si="3"/>
        <x:v>12</x:v>
      </x:c>
      <x:c r="BI52" s="280" t="n">
        <x:f t="shared" si="3"/>
        <x:v>12</x:v>
      </x:c>
      <x:c r="BJ52" s="280" t="n">
        <x:f t="shared" si="3"/>
        <x:v>7</x:v>
      </x:c>
      <x:c r="BK52" s="280" t="n">
        <x:f t="shared" si="3"/>
        <x:v>11</x:v>
      </x:c>
      <x:c r="BL52" s="280" t="n">
        <x:f t="shared" si="3"/>
        <x:v>10</x:v>
      </x:c>
      <x:c r="BM52" s="281" t="n">
        <x:f t="shared" si="3"/>
        <x:v>12</x:v>
      </x:c>
      <x:c r="BN52"/>
      <x:c r="BO52"/>
      <x:c r="BP52" s="625" t="str">
        <x:v>Completed</x:v>
      </x:c>
      <x:c r="BQ52" s="626"/>
      <x:c r="BR52" s="280" t="n">
        <x:f t="shared" ref="BR52:CT52" si="4">SUM(BR35:BR49)</x:f>
        <x:v>8</x:v>
      </x:c>
      <x:c r="BS52" s="280">
        <x:f t="shared" si="4"/>
        <x:v>12</x:v>
      </x:c>
      <x:c r="BT52" s="280">
        <x:f t="shared" si="4"/>
        <x:v>9</x:v>
      </x:c>
      <x:c r="BU52" s="280">
        <x:f t="shared" si="4"/>
        <x:v>14</x:v>
      </x:c>
      <x:c r="BV52" s="280">
        <x:f t="shared" si="4"/>
        <x:v>11</x:v>
      </x:c>
      <x:c r="BW52" s="280">
        <x:f t="shared" si="4"/>
        <x:v>14</x:v>
      </x:c>
      <x:c r="BX52" s="280">
        <x:f t="shared" si="4"/>
        <x:v>11</x:v>
      </x:c>
      <x:c r="BY52" s="285">
        <x:f t="shared" si="4"/>
        <x:v>13</x:v>
      </x:c>
      <x:c r="BZ52" s="282">
        <x:f t="shared" si="4"/>
        <x:v>10</x:v>
      </x:c>
      <x:c r="CA52" s="280">
        <x:f t="shared" si="4"/>
        <x:v>13</x:v>
      </x:c>
      <x:c r="CB52" s="280">
        <x:f t="shared" si="4"/>
        <x:v>10</x:v>
      </x:c>
      <x:c r="CC52" s="280">
        <x:f t="shared" si="4"/>
        <x:v>13</x:v>
      </x:c>
      <x:c r="CD52" s="280">
        <x:f t="shared" si="4"/>
        <x:v>7</x:v>
      </x:c>
      <x:c r="CE52" s="280">
        <x:f t="shared" si="4"/>
        <x:v>12</x:v>
      </x:c>
      <x:c r="CF52" s="280">
        <x:f t="shared" si="4"/>
        <x:v>8</x:v>
      </x:c>
      <x:c r="CG52" s="285">
        <x:f t="shared" si="4"/>
        <x:v>13</x:v>
      </x:c>
      <x:c r="CH52" s="282">
        <x:f t="shared" si="4"/>
        <x:v>10</x:v>
      </x:c>
      <x:c r="CI52" s="280">
        <x:f t="shared" si="4"/>
        <x:v>12</x:v>
      </x:c>
      <x:c r="CJ52" s="280">
        <x:f t="shared" si="4"/>
        <x:v>8</x:v>
      </x:c>
      <x:c r="CK52" s="280">
        <x:f t="shared" si="4"/>
        <x:v>14</x:v>
      </x:c>
      <x:c r="CL52" s="280">
        <x:f t="shared" si="4"/>
        <x:v>14</x:v>
      </x:c>
      <x:c r="CM52" s="280">
        <x:f t="shared" si="4"/>
        <x:v>14</x:v>
      </x:c>
      <x:c r="CN52" s="285">
        <x:f t="shared" si="4"/>
        <x:v>10</x:v>
      </x:c>
      <x:c r="CO52" s="282">
        <x:f t="shared" si="4"/>
        <x:v>13</x:v>
      </x:c>
      <x:c r="CP52" s="280">
        <x:f t="shared" si="4"/>
        <x:v>13</x:v>
      </x:c>
      <x:c r="CQ52" s="280">
        <x:f t="shared" si="4"/>
        <x:v>9</x:v>
      </x:c>
      <x:c r="CR52" s="280">
        <x:f t="shared" si="4"/>
        <x:v>12</x:v>
      </x:c>
      <x:c r="CS52" s="280">
        <x:f t="shared" si="4"/>
        <x:v>10</x:v>
      </x:c>
      <x:c r="CT52" s="281">
        <x:f t="shared" si="4"/>
        <x:v>13</x:v>
      </x:c>
    </x:row>
    <x:row r="53" ht="30" customHeight="1">
      <x:c r="A53"/>
      <x:c r="B53" s="617" t="str">
        <x:v>Subtotal</x:v>
      </x:c>
      <x:c r="C53" s="618"/>
      <x:c r="D53" s="293" t="n">
        <x:f>SUM(D52:K52)</x:f>
        <x:v>86</x:v>
      </x:c>
      <x:c r="E53" s="294"/>
      <x:c r="F53" s="294"/>
      <x:c r="G53" s="294"/>
      <x:c r="H53" s="294"/>
      <x:c r="I53" s="294"/>
      <x:c r="J53" s="294"/>
      <x:c r="K53" s="390"/>
      <x:c r="L53" s="293" t="n">
        <x:f>SUM(L52:S52)</x:f>
        <x:v>84</x:v>
      </x:c>
      <x:c r="M53" s="294"/>
      <x:c r="N53" s="294"/>
      <x:c r="O53" s="294"/>
      <x:c r="P53" s="294"/>
      <x:c r="Q53" s="294"/>
      <x:c r="R53" s="294"/>
      <x:c r="S53" s="390"/>
      <x:c r="T53" s="293" t="n">
        <x:f>SUM(T52:Z52)</x:f>
        <x:v>73</x:v>
      </x:c>
      <x:c r="U53" s="294"/>
      <x:c r="V53" s="294"/>
      <x:c r="W53" s="294"/>
      <x:c r="X53" s="294"/>
      <x:c r="Y53" s="294"/>
      <x:c r="Z53" s="294"/>
      <x:c r="AA53" s="293" t="n">
        <x:f>SUM(AA52:AF52)</x:f>
        <x:v>61</x:v>
      </x:c>
      <x:c r="AB53" s="294"/>
      <x:c r="AC53" s="294"/>
      <x:c r="AD53" s="294"/>
      <x:c r="AE53" s="294"/>
      <x:c r="AF53" s="295"/>
      <x:c r="AG53"/>
      <x:c r="AH53"/>
      <x:c r="AI53" s="627" t="str">
        <x:v>Subtotal</x:v>
      </x:c>
      <x:c r="AJ53" s="618"/>
      <x:c r="AK53" s="299" t="n">
        <x:f>SUM(AK52:AR52)</x:f>
        <x:v>85</x:v>
      </x:c>
      <x:c r="AL53" s="300"/>
      <x:c r="AM53" s="300"/>
      <x:c r="AN53" s="300"/>
      <x:c r="AO53" s="300"/>
      <x:c r="AP53" s="300"/>
      <x:c r="AQ53" s="300"/>
      <x:c r="AR53" s="301"/>
      <x:c r="AS53" s="300" t="n">
        <x:f>SUM(AS52:AZ52)</x:f>
        <x:v>85</x:v>
      </x:c>
      <x:c r="AT53" s="300"/>
      <x:c r="AU53" s="300"/>
      <x:c r="AV53" s="300"/>
      <x:c r="AW53" s="300"/>
      <x:c r="AX53" s="300"/>
      <x:c r="AY53" s="300"/>
      <x:c r="AZ53" s="301"/>
      <x:c r="BA53" s="300" t="n">
        <x:f>SUM(BA52:BG52)</x:f>
        <x:v>75</x:v>
      </x:c>
      <x:c r="BB53" s="300"/>
      <x:c r="BC53" s="300"/>
      <x:c r="BD53" s="300"/>
      <x:c r="BE53" s="300"/>
      <x:c r="BF53" s="300"/>
      <x:c r="BG53" s="301"/>
      <x:c r="BH53" s="300" t="n">
        <x:f>SUM(BH52:BM52)</x:f>
        <x:v>64</x:v>
      </x:c>
      <x:c r="BI53" s="300"/>
      <x:c r="BJ53" s="300"/>
      <x:c r="BK53" s="300"/>
      <x:c r="BL53" s="300"/>
      <x:c r="BM53" s="302"/>
      <x:c r="BN53"/>
      <x:c r="BO53"/>
      <x:c r="BP53" s="627" t="str">
        <x:v>Subtotal</x:v>
      </x:c>
      <x:c r="BQ53" s="618"/>
      <x:c r="BR53" s="299" t="n">
        <x:f>SUM(BR52:BY52)</x:f>
        <x:v>92</x:v>
      </x:c>
      <x:c r="BS53" s="300"/>
      <x:c r="BT53" s="300"/>
      <x:c r="BU53" s="300"/>
      <x:c r="BV53" s="300"/>
      <x:c r="BW53" s="300"/>
      <x:c r="BX53" s="300"/>
      <x:c r="BY53" s="301"/>
      <x:c r="BZ53" s="300" t="n">
        <x:f>SUM(BZ52:CG52)</x:f>
        <x:v>86</x:v>
      </x:c>
      <x:c r="CA53" s="300"/>
      <x:c r="CB53" s="300"/>
      <x:c r="CC53" s="300"/>
      <x:c r="CD53" s="300"/>
      <x:c r="CE53" s="300"/>
      <x:c r="CF53" s="300"/>
      <x:c r="CG53" s="301"/>
      <x:c r="CH53" s="300" t="n">
        <x:f>SUM(CH52:CN52)</x:f>
        <x:v>82</x:v>
      </x:c>
      <x:c r="CI53" s="300"/>
      <x:c r="CJ53" s="300"/>
      <x:c r="CK53" s="300"/>
      <x:c r="CL53" s="300"/>
      <x:c r="CM53" s="300"/>
      <x:c r="CN53" s="301"/>
      <x:c r="CO53" s="300" t="n">
        <x:f>SUM(CO52:CT52)</x:f>
        <x:v>70</x:v>
      </x:c>
      <x:c r="CP53" s="300"/>
      <x:c r="CQ53" s="300"/>
      <x:c r="CR53" s="300"/>
      <x:c r="CS53" s="300"/>
      <x:c r="CT53" s="302"/>
    </x:row>
    <x:row r="54" ht="30" customHeight="1">
      <x:c r="A54"/>
      <x:c r="B54" s="619" t="n">
        <x:v>364</x:v>
      </x:c>
      <x:c r="C54" s="620" t="str">
        <x:v>Floors</x:v>
      </x:c>
      <x:c r="D54" s="577" t="str">
        <x:v>Total completed</x:v>
      </x:c>
      <x:c r="E54" s="577"/>
      <x:c r="F54" s="577"/>
      <x:c r="G54" s="577"/>
      <x:c r="H54" s="577"/>
      <x:c r="I54" s="577"/>
      <x:c r="J54" s="577"/>
      <x:c r="K54" s="577"/>
      <x:c r="L54" s="577"/>
      <x:c r="M54" s="577"/>
      <x:c r="N54" s="577"/>
      <x:c r="O54" s="577"/>
      <x:c r="P54" s="577"/>
      <x:c r="Q54" s="311" t="n">
        <x:f>D53+L53+T53+AA53</x:f>
        <x:v>304</x:v>
      </x:c>
      <x:c r="R54" s="311"/>
      <x:c r="S54" s="311"/>
      <x:c r="T54" s="311"/>
      <x:c r="U54" s="311"/>
      <x:c r="V54" s="311"/>
      <x:c r="W54" s="311"/>
      <x:c r="X54" s="311"/>
      <x:c r="Y54" s="311"/>
      <x:c r="Z54" s="311"/>
      <x:c r="AA54" s="311"/>
      <x:c r="AB54" s="311"/>
      <x:c r="AC54" s="311"/>
      <x:c r="AD54" s="311"/>
      <x:c r="AE54" s="311"/>
      <x:c r="AF54" s="312"/>
      <x:c r="AG54"/>
      <x:c r="AH54"/>
      <x:c r="AI54" s="629" t="n">
        <x:v>364</x:v>
      </x:c>
      <x:c r="AJ54" s="620" t="str">
        <x:v>Floors</x:v>
      </x:c>
      <x:c r="AK54" s="577" t="str">
        <x:v>Total completed</x:v>
      </x:c>
      <x:c r="AL54" s="577"/>
      <x:c r="AM54" s="577"/>
      <x:c r="AN54" s="577"/>
      <x:c r="AO54" s="577"/>
      <x:c r="AP54" s="577"/>
      <x:c r="AQ54" s="577"/>
      <x:c r="AR54" s="577"/>
      <x:c r="AS54" s="577"/>
      <x:c r="AT54" s="577"/>
      <x:c r="AU54" s="577"/>
      <x:c r="AV54" s="577"/>
      <x:c r="AW54" s="577"/>
      <x:c r="AX54" s="311" t="n">
        <x:f>AK53+AS53+BA53+BH53</x:f>
        <x:v>309</x:v>
      </x:c>
      <x:c r="AY54" s="311"/>
      <x:c r="AZ54" s="311"/>
      <x:c r="BA54" s="311"/>
      <x:c r="BB54" s="311"/>
      <x:c r="BC54" s="311"/>
      <x:c r="BD54" s="311"/>
      <x:c r="BE54" s="311"/>
      <x:c r="BF54" s="311"/>
      <x:c r="BG54" s="311"/>
      <x:c r="BH54" s="311"/>
      <x:c r="BI54" s="311"/>
      <x:c r="BJ54" s="311"/>
      <x:c r="BK54" s="311"/>
      <x:c r="BL54" s="311"/>
      <x:c r="BM54" s="392"/>
      <x:c r="BN54"/>
      <x:c r="BO54"/>
      <x:c r="BP54" s="619" t="n">
        <x:v>364</x:v>
      </x:c>
      <x:c r="BQ54" s="620" t="str">
        <x:v>Floors</x:v>
      </x:c>
      <x:c r="BR54" s="577" t="str">
        <x:v>Total completed</x:v>
      </x:c>
      <x:c r="BS54" s="577"/>
      <x:c r="BT54" s="577"/>
      <x:c r="BU54" s="577"/>
      <x:c r="BV54" s="577"/>
      <x:c r="BW54" s="577"/>
      <x:c r="BX54" s="577"/>
      <x:c r="BY54" s="577"/>
      <x:c r="BZ54" s="577"/>
      <x:c r="CA54" s="577"/>
      <x:c r="CB54" s="577"/>
      <x:c r="CC54" s="577"/>
      <x:c r="CD54" s="577"/>
      <x:c r="CE54" s="311" t="n">
        <x:f>BR53+BZ53+CH53+CO53</x:f>
        <x:v>330</x:v>
      </x:c>
      <x:c r="CF54" s="311"/>
      <x:c r="CG54" s="311"/>
      <x:c r="CH54" s="311"/>
      <x:c r="CI54" s="311"/>
      <x:c r="CJ54" s="311"/>
      <x:c r="CK54" s="311"/>
      <x:c r="CL54" s="311"/>
      <x:c r="CM54" s="311"/>
      <x:c r="CN54" s="311"/>
      <x:c r="CO54" s="311"/>
      <x:c r="CP54" s="311"/>
      <x:c r="CQ54" s="311"/>
      <x:c r="CR54" s="311"/>
      <x:c r="CS54" s="311"/>
      <x:c r="CT54" s="312"/>
    </x:row>
    <x:row r="55" ht="30" customHeight="1">
      <x:c r="A55"/>
      <x:c r="B55" s="621"/>
      <x:c r="C55" s="622"/>
      <x:c r="D55" s="577" t="str">
        <x:v>Total not completed</x:v>
      </x:c>
      <x:c r="E55" s="577"/>
      <x:c r="F55" s="577"/>
      <x:c r="G55" s="577"/>
      <x:c r="H55" s="577"/>
      <x:c r="I55" s="577"/>
      <x:c r="J55" s="577"/>
      <x:c r="K55" s="577"/>
      <x:c r="L55" s="577"/>
      <x:c r="M55" s="577"/>
      <x:c r="N55" s="577"/>
      <x:c r="O55" s="577"/>
      <x:c r="P55" s="577"/>
      <x:c r="Q55" s="317" t="n">
        <x:f>B54-Q54</x:f>
        <x:v>60</x:v>
      </x:c>
      <x:c r="R55" s="317"/>
      <x:c r="S55" s="317"/>
      <x:c r="T55" s="317"/>
      <x:c r="U55" s="317"/>
      <x:c r="V55" s="317"/>
      <x:c r="W55" s="317"/>
      <x:c r="X55" s="317"/>
      <x:c r="Y55" s="317"/>
      <x:c r="Z55" s="317"/>
      <x:c r="AA55" s="317"/>
      <x:c r="AB55" s="317"/>
      <x:c r="AC55" s="317"/>
      <x:c r="AD55" s="317"/>
      <x:c r="AE55" s="317"/>
      <x:c r="AF55" s="318"/>
      <x:c r="AG55"/>
      <x:c r="AH55"/>
      <x:c r="AI55" s="630"/>
      <x:c r="AJ55" s="622"/>
      <x:c r="AK55" s="577" t="str">
        <x:v>Total not completed</x:v>
      </x:c>
      <x:c r="AL55" s="577"/>
      <x:c r="AM55" s="577"/>
      <x:c r="AN55" s="577"/>
      <x:c r="AO55" s="577"/>
      <x:c r="AP55" s="577"/>
      <x:c r="AQ55" s="577"/>
      <x:c r="AR55" s="577"/>
      <x:c r="AS55" s="577"/>
      <x:c r="AT55" s="577"/>
      <x:c r="AU55" s="577"/>
      <x:c r="AV55" s="577"/>
      <x:c r="AW55" s="577"/>
      <x:c r="AX55" s="321" t="n">
        <x:f>AI54-AX54</x:f>
        <x:v>55</x:v>
      </x:c>
      <x:c r="AY55" s="321"/>
      <x:c r="AZ55" s="321"/>
      <x:c r="BA55" s="321"/>
      <x:c r="BB55" s="321"/>
      <x:c r="BC55" s="321"/>
      <x:c r="BD55" s="321"/>
      <x:c r="BE55" s="321"/>
      <x:c r="BF55" s="321"/>
      <x:c r="BG55" s="321"/>
      <x:c r="BH55" s="321"/>
      <x:c r="BI55" s="321"/>
      <x:c r="BJ55" s="321"/>
      <x:c r="BK55" s="321"/>
      <x:c r="BL55" s="321"/>
      <x:c r="BM55" s="394"/>
      <x:c r="BN55"/>
      <x:c r="BO55"/>
      <x:c r="BP55" s="621"/>
      <x:c r="BQ55" s="622"/>
      <x:c r="BR55" s="577" t="str">
        <x:v>Total not completed</x:v>
      </x:c>
      <x:c r="BS55" s="577"/>
      <x:c r="BT55" s="577"/>
      <x:c r="BU55" s="577"/>
      <x:c r="BV55" s="577"/>
      <x:c r="BW55" s="577"/>
      <x:c r="BX55" s="577"/>
      <x:c r="BY55" s="577"/>
      <x:c r="BZ55" s="577"/>
      <x:c r="CA55" s="577"/>
      <x:c r="CB55" s="577"/>
      <x:c r="CC55" s="577"/>
      <x:c r="CD55" s="577"/>
      <x:c r="CE55" s="321" t="n">
        <x:f>BP54-CE54</x:f>
        <x:v>34</x:v>
      </x:c>
      <x:c r="CF55" s="321"/>
      <x:c r="CG55" s="321"/>
      <x:c r="CH55" s="321"/>
      <x:c r="CI55" s="321"/>
      <x:c r="CJ55" s="321"/>
      <x:c r="CK55" s="321"/>
      <x:c r="CL55" s="321"/>
      <x:c r="CM55" s="321"/>
      <x:c r="CN55" s="321"/>
      <x:c r="CO55" s="321"/>
      <x:c r="CP55" s="321"/>
      <x:c r="CQ55" s="321"/>
      <x:c r="CR55" s="321"/>
      <x:c r="CS55" s="321"/>
      <x:c r="CT55" s="322"/>
    </x:row>
    <x:row r="56" ht="30" customHeight="1">
      <x:c r="A56"/>
      <x:c r="B56" s="623"/>
      <x:c r="C56" s="624"/>
      <x:c r="D56" s="583" t="str">
        <x:v>Completion rate</x:v>
      </x:c>
      <x:c r="E56" s="583"/>
      <x:c r="F56" s="583"/>
      <x:c r="G56" s="583"/>
      <x:c r="H56" s="583"/>
      <x:c r="I56" s="583"/>
      <x:c r="J56" s="583"/>
      <x:c r="K56" s="583"/>
      <x:c r="L56" s="583"/>
      <x:c r="M56" s="583"/>
      <x:c r="N56" s="583"/>
      <x:c r="O56" s="583"/>
      <x:c r="P56" s="583"/>
      <x:c r="Q56" s="329" t="n">
        <x:f>Q54/B54</x:f>
        <x:v>0.8351648351648352</x:v>
      </x:c>
      <x:c r="R56" s="329"/>
      <x:c r="S56" s="329"/>
      <x:c r="T56" s="329"/>
      <x:c r="U56" s="329"/>
      <x:c r="V56" s="329"/>
      <x:c r="W56" s="329"/>
      <x:c r="X56" s="329"/>
      <x:c r="Y56" s="329"/>
      <x:c r="Z56" s="329"/>
      <x:c r="AA56" s="329"/>
      <x:c r="AB56" s="329"/>
      <x:c r="AC56" s="329"/>
      <x:c r="AD56" s="329"/>
      <x:c r="AE56" s="329"/>
      <x:c r="AF56" s="330"/>
      <x:c r="AG56"/>
      <x:c r="AH56"/>
      <x:c r="AI56" s="631"/>
      <x:c r="AJ56" s="624"/>
      <x:c r="AK56" s="583" t="str">
        <x:v>Completion rate</x:v>
      </x:c>
      <x:c r="AL56" s="583"/>
      <x:c r="AM56" s="583"/>
      <x:c r="AN56" s="583"/>
      <x:c r="AO56" s="583"/>
      <x:c r="AP56" s="583"/>
      <x:c r="AQ56" s="583"/>
      <x:c r="AR56" s="583"/>
      <x:c r="AS56" s="583"/>
      <x:c r="AT56" s="583"/>
      <x:c r="AU56" s="583"/>
      <x:c r="AV56" s="583"/>
      <x:c r="AW56" s="583"/>
      <x:c r="AX56" s="397" t="n">
        <x:f>AX54/AI54</x:f>
        <x:v>0.8489010989010989</x:v>
      </x:c>
      <x:c r="AY56" s="397"/>
      <x:c r="AZ56" s="397"/>
      <x:c r="BA56" s="397"/>
      <x:c r="BB56" s="397"/>
      <x:c r="BC56" s="397"/>
      <x:c r="BD56" s="397"/>
      <x:c r="BE56" s="397"/>
      <x:c r="BF56" s="397"/>
      <x:c r="BG56" s="397"/>
      <x:c r="BH56" s="397"/>
      <x:c r="BI56" s="397"/>
      <x:c r="BJ56" s="397"/>
      <x:c r="BK56" s="397"/>
      <x:c r="BL56" s="397"/>
      <x:c r="BM56" s="398"/>
      <x:c r="BN56"/>
      <x:c r="BO56"/>
      <x:c r="BP56" s="621"/>
      <x:c r="BQ56" s="622"/>
      <x:c r="BR56" s="585" t="str">
        <x:v>Completion rate</x:v>
      </x:c>
      <x:c r="BS56" s="585"/>
      <x:c r="BT56" s="585"/>
      <x:c r="BU56" s="585"/>
      <x:c r="BV56" s="585"/>
      <x:c r="BW56" s="585"/>
      <x:c r="BX56" s="585"/>
      <x:c r="BY56" s="585"/>
      <x:c r="BZ56" s="585"/>
      <x:c r="CA56" s="585"/>
      <x:c r="CB56" s="585"/>
      <x:c r="CC56" s="585"/>
      <x:c r="CD56" s="585"/>
      <x:c r="CE56" s="332" t="n">
        <x:f>CE54/BP54</x:f>
        <x:v>0.9065934065934066</x:v>
      </x:c>
      <x:c r="CF56" s="332"/>
      <x:c r="CG56" s="332"/>
      <x:c r="CH56" s="332"/>
      <x:c r="CI56" s="332"/>
      <x:c r="CJ56" s="332"/>
      <x:c r="CK56" s="332"/>
      <x:c r="CL56" s="332"/>
      <x:c r="CM56" s="332"/>
      <x:c r="CN56" s="332"/>
      <x:c r="CO56" s="332"/>
      <x:c r="CP56" s="332"/>
      <x:c r="CQ56" s="332"/>
      <x:c r="CR56" s="332"/>
      <x:c r="CS56" s="332"/>
      <x:c r="CT56" s="333"/>
    </x:row>
    <x:row r="57" ht="34" customHeight="1">
      <x:c r="A57"/>
      <x:c r="B57" s="128" t="str">
        <x:v>Behind schedule</x:v>
      </x:c>
      <x:c r="C57" s="129"/>
      <x:c r="D57" s="567" t="str">
        <x:v>Bathroom lightweight concrete backfill and leveling</x:v>
      </x:c>
      <x:c r="E57" s="567"/>
      <x:c r="F57" s="567"/>
      <x:c r="G57" s="567"/>
      <x:c r="H57" s="567"/>
      <x:c r="I57" s="567"/>
      <x:c r="J57" s="567"/>
      <x:c r="K57" s="567"/>
      <x:c r="L57" s="567"/>
      <x:c r="M57" s="567"/>
      <x:c r="N57" s="567"/>
      <x:c r="O57" s="567"/>
      <x:c r="P57" s="567"/>
      <x:c r="Q57" s="567"/>
      <x:c r="R57" s="567"/>
      <x:c r="S57" s="567"/>
      <x:c r="T57" s="567"/>
      <x:c r="U57" s="567"/>
      <x:c r="V57" s="567"/>
      <x:c r="W57" s="567"/>
      <x:c r="X57" s="567"/>
      <x:c r="Y57" s="567"/>
      <x:c r="Z57" s="567"/>
      <x:c r="AA57" s="567"/>
      <x:c r="AB57" s="567"/>
      <x:c r="AC57" s="567"/>
      <x:c r="AD57" s="567"/>
      <x:c r="AE57" s="567"/>
      <x:c r="AF57" s="568"/>
      <x:c r="AG57"/>
      <x:c r="AH57"/>
      <x:c r="AI57" s="128" t="str">
        <x:v>Behind schedule</x:v>
      </x:c>
      <x:c r="AJ57" s="129"/>
      <x:c r="AK57" s="566" t="str">
        <x:v>In-unit ceiling board installation</x:v>
      </x:c>
      <x:c r="AL57" s="567"/>
      <x:c r="AM57" s="567"/>
      <x:c r="AN57" s="567"/>
      <x:c r="AO57" s="567"/>
      <x:c r="AP57" s="567"/>
      <x:c r="AQ57" s="567"/>
      <x:c r="AR57" s="567"/>
      <x:c r="AS57" s="567"/>
      <x:c r="AT57" s="567"/>
      <x:c r="AU57" s="567"/>
      <x:c r="AV57" s="567"/>
      <x:c r="AW57" s="567"/>
      <x:c r="AX57" s="567"/>
      <x:c r="AY57" s="567"/>
      <x:c r="AZ57" s="567"/>
      <x:c r="BA57" s="567"/>
      <x:c r="BB57" s="567"/>
      <x:c r="BC57" s="567"/>
      <x:c r="BD57" s="567"/>
      <x:c r="BE57" s="567"/>
      <x:c r="BF57" s="567"/>
      <x:c r="BG57" s="567"/>
      <x:c r="BH57" s="567"/>
      <x:c r="BI57" s="567"/>
      <x:c r="BJ57" s="567"/>
      <x:c r="BK57" s="567"/>
      <x:c r="BL57" s="567"/>
      <x:c r="BM57" s="568"/>
      <x:c r="BN57"/>
      <x:c r="BO57"/>
      <x:c r="BP57" s="134" t="str">
        <x:v>Behind schedule</x:v>
      </x:c>
      <x:c r="BQ57" s="129"/>
      <x:c r="BR57" s="566" t="str">
        <x:v>Wall cement plaster</x:v>
      </x:c>
      <x:c r="BS57" s="567"/>
      <x:c r="BT57" s="567"/>
      <x:c r="BU57" s="567"/>
      <x:c r="BV57" s="567"/>
      <x:c r="BW57" s="567"/>
      <x:c r="BX57" s="567"/>
      <x:c r="BY57" s="567"/>
      <x:c r="BZ57" s="567"/>
      <x:c r="CA57" s="567"/>
      <x:c r="CB57" s="567"/>
      <x:c r="CC57" s="567"/>
      <x:c r="CD57" s="567"/>
      <x:c r="CE57" s="567"/>
      <x:c r="CF57" s="567"/>
      <x:c r="CG57" s="567"/>
      <x:c r="CH57" s="567"/>
      <x:c r="CI57" s="567"/>
      <x:c r="CJ57" s="567"/>
      <x:c r="CK57" s="567"/>
      <x:c r="CL57" s="567"/>
      <x:c r="CM57" s="567"/>
      <x:c r="CN57" s="567"/>
      <x:c r="CO57" s="567"/>
      <x:c r="CP57" s="567"/>
      <x:c r="CQ57" s="567"/>
      <x:c r="CR57" s="567"/>
      <x:c r="CS57" s="567"/>
      <x:c r="CT57" s="568"/>
      <x:c r="CU57"/>
      <x:c r="CV57"/>
    </x:row>
    <x:row r="58" ht="34" customHeight="1">
      <x:c r="A58"/>
      <x:c r="B58" s="136" t="str">
        <x:v>Due this week</x:v>
      </x:c>
      <x:c r="C58" s="137"/>
      <x:c r="D58" s="570"/>
      <x:c r="E58" s="570"/>
      <x:c r="F58" s="570"/>
      <x:c r="G58" s="570"/>
      <x:c r="H58" s="570"/>
      <x:c r="I58" s="570"/>
      <x:c r="J58" s="570"/>
      <x:c r="K58" s="570"/>
      <x:c r="L58" s="570"/>
      <x:c r="M58" s="570"/>
      <x:c r="N58" s="570"/>
      <x:c r="O58" s="570"/>
      <x:c r="P58" s="570"/>
      <x:c r="Q58" s="570"/>
      <x:c r="R58" s="570"/>
      <x:c r="S58" s="570"/>
      <x:c r="T58" s="570"/>
      <x:c r="U58" s="570"/>
      <x:c r="V58" s="570"/>
      <x:c r="W58" s="570"/>
      <x:c r="X58" s="570"/>
      <x:c r="Y58" s="570"/>
      <x:c r="Z58" s="570"/>
      <x:c r="AA58" s="570"/>
      <x:c r="AB58" s="570"/>
      <x:c r="AC58" s="570"/>
      <x:c r="AD58" s="570"/>
      <x:c r="AE58" s="570"/>
      <x:c r="AF58" s="571"/>
      <x:c r="AG58"/>
      <x:c r="AH58"/>
      <x:c r="AI58" s="136" t="str">
        <x:v>Due this week</x:v>
      </x:c>
      <x:c r="AJ58" s="137"/>
      <x:c r="AK58" s="569"/>
      <x:c r="AL58" s="570"/>
      <x:c r="AM58" s="570"/>
      <x:c r="AN58" s="570"/>
      <x:c r="AO58" s="570"/>
      <x:c r="AP58" s="570"/>
      <x:c r="AQ58" s="570"/>
      <x:c r="AR58" s="570"/>
      <x:c r="AS58" s="570"/>
      <x:c r="AT58" s="570"/>
      <x:c r="AU58" s="570"/>
      <x:c r="AV58" s="570"/>
      <x:c r="AW58" s="570"/>
      <x:c r="AX58" s="570"/>
      <x:c r="AY58" s="570"/>
      <x:c r="AZ58" s="570"/>
      <x:c r="BA58" s="570"/>
      <x:c r="BB58" s="570"/>
      <x:c r="BC58" s="570"/>
      <x:c r="BD58" s="570"/>
      <x:c r="BE58" s="570"/>
      <x:c r="BF58" s="570"/>
      <x:c r="BG58" s="570"/>
      <x:c r="BH58" s="570"/>
      <x:c r="BI58" s="570"/>
      <x:c r="BJ58" s="570"/>
      <x:c r="BK58" s="570"/>
      <x:c r="BL58" s="570"/>
      <x:c r="BM58" s="571"/>
      <x:c r="BN58"/>
      <x:c r="BO58"/>
      <x:c r="BP58" s="142" t="str">
        <x:v>Due this week</x:v>
      </x:c>
      <x:c r="BQ58" s="137"/>
      <x:c r="BR58" s="569"/>
      <x:c r="BS58" s="570"/>
      <x:c r="BT58" s="570"/>
      <x:c r="BU58" s="570"/>
      <x:c r="BV58" s="570"/>
      <x:c r="BW58" s="570"/>
      <x:c r="BX58" s="570"/>
      <x:c r="BY58" s="570"/>
      <x:c r="BZ58" s="570"/>
      <x:c r="CA58" s="570"/>
      <x:c r="CB58" s="570"/>
      <x:c r="CC58" s="570"/>
      <x:c r="CD58" s="570"/>
      <x:c r="CE58" s="570"/>
      <x:c r="CF58" s="570"/>
      <x:c r="CG58" s="570"/>
      <x:c r="CH58" s="570"/>
      <x:c r="CI58" s="570"/>
      <x:c r="CJ58" s="570"/>
      <x:c r="CK58" s="570"/>
      <x:c r="CL58" s="570"/>
      <x:c r="CM58" s="570"/>
      <x:c r="CN58" s="570"/>
      <x:c r="CO58" s="570"/>
      <x:c r="CP58" s="570"/>
      <x:c r="CQ58" s="570"/>
      <x:c r="CR58" s="570"/>
      <x:c r="CS58" s="570"/>
      <x:c r="CT58" s="571"/>
      <x:c r="CU58"/>
      <x:c r="CV58"/>
    </x:row>
    <x:row r="59" ht="34" customHeight="1">
      <x:c r="A59"/>
      <x:c r="B59" s="144" t="str">
        <x:v>Completed</x:v>
      </x:c>
      <x:c r="C59" s="145"/>
      <x:c r="D59" s="570"/>
      <x:c r="E59" s="570"/>
      <x:c r="F59" s="570"/>
      <x:c r="G59" s="570"/>
      <x:c r="H59" s="570"/>
      <x:c r="I59" s="570"/>
      <x:c r="J59" s="570"/>
      <x:c r="K59" s="570"/>
      <x:c r="L59" s="570"/>
      <x:c r="M59" s="570"/>
      <x:c r="N59" s="570"/>
      <x:c r="O59" s="570"/>
      <x:c r="P59" s="570"/>
      <x:c r="Q59" s="570"/>
      <x:c r="R59" s="570"/>
      <x:c r="S59" s="570"/>
      <x:c r="T59" s="570"/>
      <x:c r="U59" s="570"/>
      <x:c r="V59" s="570"/>
      <x:c r="W59" s="570"/>
      <x:c r="X59" s="570"/>
      <x:c r="Y59" s="570"/>
      <x:c r="Z59" s="570"/>
      <x:c r="AA59" s="570"/>
      <x:c r="AB59" s="570"/>
      <x:c r="AC59" s="570"/>
      <x:c r="AD59" s="570"/>
      <x:c r="AE59" s="570"/>
      <x:c r="AF59" s="571"/>
      <x:c r="AG59"/>
      <x:c r="AH59"/>
      <x:c r="AI59" s="144" t="str">
        <x:v>Completed</x:v>
      </x:c>
      <x:c r="AJ59" s="145"/>
      <x:c r="AK59" s="569"/>
      <x:c r="AL59" s="570"/>
      <x:c r="AM59" s="570"/>
      <x:c r="AN59" s="570"/>
      <x:c r="AO59" s="570"/>
      <x:c r="AP59" s="570"/>
      <x:c r="AQ59" s="570"/>
      <x:c r="AR59" s="570"/>
      <x:c r="AS59" s="570"/>
      <x:c r="AT59" s="570"/>
      <x:c r="AU59" s="570"/>
      <x:c r="AV59" s="570"/>
      <x:c r="AW59" s="570"/>
      <x:c r="AX59" s="570"/>
      <x:c r="AY59" s="570"/>
      <x:c r="AZ59" s="570"/>
      <x:c r="BA59" s="570"/>
      <x:c r="BB59" s="570"/>
      <x:c r="BC59" s="570"/>
      <x:c r="BD59" s="570"/>
      <x:c r="BE59" s="570"/>
      <x:c r="BF59" s="570"/>
      <x:c r="BG59" s="570"/>
      <x:c r="BH59" s="570"/>
      <x:c r="BI59" s="570"/>
      <x:c r="BJ59" s="570"/>
      <x:c r="BK59" s="570"/>
      <x:c r="BL59" s="570"/>
      <x:c r="BM59" s="571"/>
      <x:c r="BN59"/>
      <x:c r="BO59"/>
      <x:c r="BP59" s="148" t="str">
        <x:v>Completed</x:v>
      </x:c>
      <x:c r="BQ59" s="145"/>
      <x:c r="BR59" s="569"/>
      <x:c r="BS59" s="570"/>
      <x:c r="BT59" s="570"/>
      <x:c r="BU59" s="570"/>
      <x:c r="BV59" s="570"/>
      <x:c r="BW59" s="570"/>
      <x:c r="BX59" s="570"/>
      <x:c r="BY59" s="570"/>
      <x:c r="BZ59" s="570"/>
      <x:c r="CA59" s="570"/>
      <x:c r="CB59" s="570"/>
      <x:c r="CC59" s="570"/>
      <x:c r="CD59" s="570"/>
      <x:c r="CE59" s="570"/>
      <x:c r="CF59" s="570"/>
      <x:c r="CG59" s="570"/>
      <x:c r="CH59" s="570"/>
      <x:c r="CI59" s="570"/>
      <x:c r="CJ59" s="570"/>
      <x:c r="CK59" s="570"/>
      <x:c r="CL59" s="570"/>
      <x:c r="CM59" s="570"/>
      <x:c r="CN59" s="570"/>
      <x:c r="CO59" s="570"/>
      <x:c r="CP59" s="570"/>
      <x:c r="CQ59" s="570"/>
      <x:c r="CR59" s="570"/>
      <x:c r="CS59" s="570"/>
      <x:c r="CT59" s="571"/>
      <x:c r="CU59"/>
      <x:c r="CV59"/>
    </x:row>
    <x:row r="60" ht="20" customHeight="1">
      <x:c r="B60" s="149"/>
      <x:c r="C60" s="149"/>
      <x:c r="D60" s="157"/>
      <x:c r="E60" s="157"/>
      <x:c r="F60" s="157"/>
      <x:c r="G60" s="158" t="s">
        <x:v>0</x:v>
      </x:c>
      <x:c r="H60" s="157"/>
      <x:c r="I60" s="158" t="s">
        <x:v>1</x:v>
      </x:c>
      <x:c r="J60" s="157"/>
      <x:c r="K60" s="157"/>
      <x:c r="L60" s="157"/>
      <x:c r="M60" s="158" t="s">
        <x:v>0</x:v>
      </x:c>
      <x:c r="N60" s="157"/>
      <x:c r="O60" s="153" t="s">
        <x:v>1</x:v>
      </x:c>
      <x:c r="P60" s="157"/>
      <x:c r="Q60" s="157"/>
      <x:c r="R60" s="157"/>
      <x:c r="S60" s="157"/>
      <x:c r="T60" s="157"/>
      <x:c r="U60" s="157"/>
      <x:c r="V60" s="157"/>
      <x:c r="W60" s="158" t="s">
        <x:v>0</x:v>
      </x:c>
      <x:c r="X60" s="158" t="s">
        <x:v>0</x:v>
      </x:c>
      <x:c r="Y60" s="158" t="s">
        <x:v>0</x:v>
      </x:c>
      <x:c r="Z60" s="157"/>
      <x:c r="AA60" s="157"/>
      <x:c r="AB60" s="157"/>
      <x:c r="AC60" s="157"/>
      <x:c r="AD60" s="157"/>
      <x:c r="AE60" s="157"/>
      <x:c r="AF60" s="160"/>
      <x:c r="AI60" s="149"/>
      <x:c r="AJ60" s="149"/>
      <x:c r="AK60" s="157"/>
      <x:c r="AL60" s="157"/>
      <x:c r="AM60" s="157"/>
      <x:c r="AN60" s="158" t="s">
        <x:v>0</x:v>
      </x:c>
      <x:c r="AO60" s="157"/>
      <x:c r="AP60" s="158" t="s">
        <x:v>1</x:v>
      </x:c>
      <x:c r="AQ60" s="157"/>
      <x:c r="AR60" s="157"/>
      <x:c r="AS60" s="157"/>
      <x:c r="AT60" s="158" t="s">
        <x:v>0</x:v>
      </x:c>
      <x:c r="AU60" s="157"/>
      <x:c r="AV60" s="153" t="s">
        <x:v>1</x:v>
      </x:c>
      <x:c r="AW60" s="157"/>
      <x:c r="AX60" s="157"/>
      <x:c r="AY60" s="157"/>
      <x:c r="AZ60" s="157"/>
      <x:c r="BA60" s="157"/>
      <x:c r="BB60" s="157"/>
      <x:c r="BC60" s="157"/>
      <x:c r="BD60" s="158" t="s">
        <x:v>0</x:v>
      </x:c>
      <x:c r="BE60" s="158" t="s">
        <x:v>0</x:v>
      </x:c>
      <x:c r="BF60" s="158" t="s">
        <x:v>0</x:v>
      </x:c>
      <x:c r="BG60" s="157"/>
      <x:c r="BH60" s="157"/>
      <x:c r="BI60" s="157"/>
      <x:c r="BJ60" s="157"/>
      <x:c r="BK60" s="157"/>
      <x:c r="BL60" s="157"/>
      <x:c r="BM60" s="160"/>
      <x:c r="BP60" s="149"/>
      <x:c r="BQ60" s="149"/>
      <x:c r="BR60" s="150"/>
      <x:c r="BS60" s="150"/>
      <x:c r="BT60" s="150"/>
      <x:c r="BU60" s="158" t="s">
        <x:v>0</x:v>
      </x:c>
      <x:c r="BV60" s="150"/>
      <x:c r="BW60" s="158" t="s">
        <x:v>1</x:v>
      </x:c>
      <x:c r="BX60" s="150"/>
      <x:c r="BY60" s="150"/>
      <x:c r="CA60" s="337" t="s">
        <x:v>0</x:v>
      </x:c>
      <x:c r="CC60" s="153" t="s">
        <x:v>1</x:v>
      </x:c>
      <x:c r="CD60" s="157"/>
      <x:c r="CE60" s="157"/>
      <x:c r="CF60" s="157"/>
      <x:c r="CG60" s="157"/>
      <x:c r="CH60" s="157"/>
      <x:c r="CI60" s="157"/>
      <x:c r="CJ60" s="157"/>
      <x:c r="CK60" s="158" t="s">
        <x:v>0</x:v>
      </x:c>
      <x:c r="CL60" s="158" t="s">
        <x:v>0</x:v>
      </x:c>
      <x:c r="CM60" s="158" t="s">
        <x:v>0</x:v>
      </x:c>
      <x:c r="CN60" s="157"/>
      <x:c r="CO60" s="150"/>
      <x:c r="CP60" s="150"/>
      <x:c r="CQ60" s="150"/>
      <x:c r="CR60" s="150"/>
      <x:c r="CS60" s="150"/>
      <x:c r="CT60" s="160"/>
    </x:row>
    <x:row r="61" ht="20" customHeight="1">
      <x:c r="A61"/>
      <x:c r="B61" s="149" t="str">
        <x:v>15F</x:v>
      </x:c>
      <x:c r="C61" s="161" t="str">
        <x:v>Batch 5</x:v>
      </x:c>
      <x:c r="D61" s="157"/>
      <x:c r="E61" s="157"/>
      <x:c r="F61" s="157"/>
      <x:c r="G61" s="168"/>
      <x:c r="H61" s="157"/>
      <x:c r="I61" s="232" t="n">
        <x:v>1</x:v>
      </x:c>
      <x:c r="J61" s="157"/>
      <x:c r="K61" s="158" t="str">
        <x:v>JKC</x:v>
      </x:c>
      <x:c r="L61" s="157"/>
      <x:c r="M61" s="406" t="n">
        <x:v>1</x:v>
      </x:c>
      <x:c r="N61" s="157"/>
      <x:c r="O61" s="406" t="n">
        <x:v>1</x:v>
      </x:c>
      <x:c r="P61" s="157"/>
      <x:c r="Q61" s="157"/>
      <x:c r="R61" s="121"/>
      <x:c r="S61" s="340" t="str">
        <x:v>JKC</x:v>
      </x:c>
      <x:c r="T61" s="157"/>
      <x:c r="U61" s="157"/>
      <x:c r="V61" s="157"/>
      <x:c r="W61" s="177" t="n">
        <x:v>1</x:v>
      </x:c>
      <x:c r="X61" s="177" t="n">
        <x:v>1</x:v>
      </x:c>
      <x:c r="Y61" s="168"/>
      <x:c r="Z61" s="160"/>
      <x:c r="AA61" s="407" t="str">
        <x:v>JK</x:v>
      </x:c>
      <x:c r="AB61" s="173" t="str">
        <x:v>JK</x:v>
      </x:c>
      <x:c r="AC61" s="157"/>
      <x:c r="AD61" s="157"/>
      <x:c r="AE61" s="157"/>
      <x:c r="AF61" s="174" t="str">
        <x:v>JKC</x:v>
      </x:c>
      <x:c r="AG61"/>
      <x:c r="AH61"/>
      <x:c r="AI61" s="149" t="str">
        <x:v>15F</x:v>
      </x:c>
      <x:c r="AJ61" s="161" t="str">
        <x:v>Batch 5</x:v>
      </x:c>
      <x:c r="AK61" s="157"/>
      <x:c r="AL61" s="157"/>
      <x:c r="AM61" s="157"/>
      <x:c r="AN61" s="168"/>
      <x:c r="AO61" s="157"/>
      <x:c r="AP61" s="168"/>
      <x:c r="AQ61" s="157"/>
      <x:c r="AR61" s="175" t="str">
        <x:v>JKC</x:v>
      </x:c>
      <x:c r="AS61" s="157"/>
      <x:c r="AT61" s="168"/>
      <x:c r="AU61" s="157"/>
      <x:c r="AV61" s="167"/>
      <x:c r="AW61" s="157"/>
      <x:c r="AX61" s="157"/>
      <x:c r="AY61" s="123"/>
      <x:c r="AZ61" s="340" t="str">
        <x:v>JKC</x:v>
      </x:c>
      <x:c r="BA61" s="157"/>
      <x:c r="BB61" s="157"/>
      <x:c r="BC61" s="157"/>
      <x:c r="BD61" s="168"/>
      <x:c r="BE61" s="168"/>
      <x:c r="BF61" s="168"/>
      <x:c r="BG61" s="157"/>
      <x:c r="BH61" s="173" t="str">
        <x:v>JK</x:v>
      </x:c>
      <x:c r="BI61" s="173" t="str">
        <x:v>JK</x:v>
      </x:c>
      <x:c r="BJ61" s="157"/>
      <x:c r="BK61" s="157"/>
      <x:c r="BL61" s="157"/>
      <x:c r="BM61" s="174" t="str">
        <x:v>JKC</x:v>
      </x:c>
      <x:c r="BN61"/>
      <x:c r="BO61"/>
      <x:c r="BP61" s="149" t="str">
        <x:v>15F</x:v>
      </x:c>
      <x:c r="BQ61" s="161" t="str">
        <x:v>Batch 5</x:v>
      </x:c>
      <x:c r="BR61" s="150"/>
      <x:c r="BS61" s="150"/>
      <x:c r="BT61" s="150"/>
      <x:c r="BU61" s="163" t="n">
        <x:v>1</x:v>
      </x:c>
      <x:c r="BV61" s="150"/>
      <x:c r="BW61" s="163" t="n">
        <x:v>1</x:v>
      </x:c>
      <x:c r="BX61" s="150"/>
      <x:c r="BY61" s="164" t="str">
        <x:v>JKC</x:v>
      </x:c>
      <x:c r="BZ61" s="150"/>
      <x:c r="CA61" s="163" t="n">
        <x:v>1</x:v>
      </x:c>
      <x:c r="CB61" s="150"/>
      <x:c r="CC61" s="163" t="n">
        <x:v>1</x:v>
      </x:c>
      <x:c r="CD61" s="157"/>
      <x:c r="CE61" s="157"/>
      <x:c r="CF61"/>
      <x:c r="CG61" s="337" t="str">
        <x:v>JKC</x:v>
      </x:c>
      <x:c r="CH61" s="157"/>
      <x:c r="CI61" s="157"/>
      <x:c r="CJ61" s="157"/>
      <x:c r="CK61" s="163" t="n">
        <x:v>1</x:v>
      </x:c>
      <x:c r="CL61" s="163" t="n">
        <x:v>1</x:v>
      </x:c>
      <x:c r="CM61" s="163" t="n">
        <x:v>1</x:v>
      </x:c>
      <x:c r="CN61" s="157"/>
      <x:c r="CO61" s="173" t="str">
        <x:v>JK</x:v>
      </x:c>
      <x:c r="CP61" s="173" t="str">
        <x:v>JK</x:v>
      </x:c>
      <x:c r="CQ61" s="150"/>
      <x:c r="CR61" s="182"/>
      <x:c r="CS61" s="150"/>
      <x:c r="CT61" s="174" t="str">
        <x:v>JKC</x:v>
      </x:c>
      <x:c r="CU61"/>
      <x:c r="CV61"/>
    </x:row>
    <x:row r="62" ht="20" customHeight="1">
      <x:c r="A62"/>
      <x:c r="B62" s="149" t="str">
        <x:v>14F</x:v>
      </x:c>
      <x:c r="C62" s="176" t="str">
        <x:v>Batch 4</x:v>
      </x:c>
      <x:c r="D62" s="157"/>
      <x:c r="E62" s="173" t="str">
        <x:v>M</x:v>
      </x:c>
      <x:c r="F62" s="157"/>
      <x:c r="G62" s="168"/>
      <x:c r="H62" s="157"/>
      <x:c r="I62" s="232" t="n">
        <x:v>1</x:v>
      </x:c>
      <x:c r="J62" s="157"/>
      <x:c r="K62" s="172" t="n">
        <x:v>1</x:v>
      </x:c>
      <x:c r="L62" s="157"/>
      <x:c r="M62" s="172" t="n">
        <x:v>1</x:v>
      </x:c>
      <x:c r="N62" s="157"/>
      <x:c r="O62" s="406" t="n">
        <x:v>1</x:v>
      </x:c>
      <x:c r="P62" s="121"/>
      <x:c r="Q62" s="153" t="str">
        <x:v>M</x:v>
      </x:c>
      <x:c r="R62" s="150"/>
      <x:c r="S62" s="406" t="n">
        <x:v>1</x:v>
      </x:c>
      <x:c r="T62" s="182"/>
      <x:c r="U62" s="173" t="str">
        <x:v>M</x:v>
      </x:c>
      <x:c r="V62" s="182"/>
      <x:c r="W62" s="177" t="n">
        <x:v>1</x:v>
      </x:c>
      <x:c r="X62" s="177" t="n">
        <x:v>1</x:v>
      </x:c>
      <x:c r="Y62" s="177" t="n">
        <x:v>1</x:v>
      </x:c>
      <x:c r="Z62" s="160"/>
      <x:c r="AA62" s="243"/>
      <x:c r="AB62" s="168"/>
      <x:c r="AC62" s="157"/>
      <x:c r="AD62" s="173" t="str">
        <x:v>M</x:v>
      </x:c>
      <x:c r="AE62" s="157"/>
      <x:c r="AF62" s="180"/>
      <x:c r="AG62"/>
      <x:c r="AH62"/>
      <x:c r="AI62" s="149" t="str">
        <x:v>14F</x:v>
      </x:c>
      <x:c r="AJ62" s="176" t="str">
        <x:v>Batch 4</x:v>
      </x:c>
      <x:c r="AK62" s="157"/>
      <x:c r="AL62" s="173" t="str">
        <x:v>M</x:v>
      </x:c>
      <x:c r="AM62" s="157"/>
      <x:c r="AN62" s="168"/>
      <x:c r="AO62" s="157"/>
      <x:c r="AP62" s="168"/>
      <x:c r="AQ62" s="157"/>
      <x:c r="AR62" s="238"/>
      <x:c r="AS62" s="157"/>
      <x:c r="AT62" s="168"/>
      <x:c r="AU62" s="157"/>
      <x:c r="AV62" s="167"/>
      <x:c r="AW62" s="123"/>
      <x:c r="AX62" s="153" t="str">
        <x:v>M</x:v>
      </x:c>
      <x:c r="AY62" s="157"/>
      <x:c r="AZ62" s="186" t="n">
        <x:v>1</x:v>
      </x:c>
      <x:c r="BA62" s="157"/>
      <x:c r="BB62" s="173" t="str">
        <x:v>M</x:v>
      </x:c>
      <x:c r="BC62" s="182"/>
      <x:c r="BD62" s="168"/>
      <x:c r="BE62" s="168"/>
      <x:c r="BF62" s="408"/>
      <x:c r="BG62" s="157"/>
      <x:c r="BH62" s="168"/>
      <x:c r="BI62" s="168"/>
      <x:c r="BJ62" s="157"/>
      <x:c r="BK62" s="173" t="str">
        <x:v>M</x:v>
      </x:c>
      <x:c r="BL62" s="157"/>
      <x:c r="BM62" s="185"/>
      <x:c r="BN62"/>
      <x:c r="BO62"/>
      <x:c r="BP62" s="149" t="str">
        <x:v>14F</x:v>
      </x:c>
      <x:c r="BQ62" s="176" t="str">
        <x:v>Batch 4</x:v>
      </x:c>
      <x:c r="BR62" s="150"/>
      <x:c r="BS62" s="173" t="str">
        <x:v>M</x:v>
      </x:c>
      <x:c r="BT62" s="150"/>
      <x:c r="BU62" s="163" t="n">
        <x:v>1</x:v>
      </x:c>
      <x:c r="BV62" s="150"/>
      <x:c r="BW62" s="163" t="n">
        <x:v>1</x:v>
      </x:c>
      <x:c r="BX62" s="150"/>
      <x:c r="BY62" s="186" t="n">
        <x:v>1</x:v>
      </x:c>
      <x:c r="BZ62" s="150"/>
      <x:c r="CA62" s="163" t="n">
        <x:v>1</x:v>
      </x:c>
      <x:c r="CB62" s="150"/>
      <x:c r="CC62" s="163" t="n">
        <x:v>1</x:v>
      </x:c>
      <x:c r="CD62"/>
      <x:c r="CE62" s="153" t="str">
        <x:v>M</x:v>
      </x:c>
      <x:c r="CF62" s="150"/>
      <x:c r="CG62" s="163" t="n">
        <x:v>1</x:v>
      </x:c>
      <x:c r="CH62" s="409"/>
      <x:c r="CI62" s="151" t="str">
        <x:v>M</x:v>
      </x:c>
      <x:c r="CJ62" s="182"/>
      <x:c r="CK62" s="213" t="n">
        <x:v>1</x:v>
      </x:c>
      <x:c r="CL62" s="163" t="n">
        <x:v>1</x:v>
      </x:c>
      <x:c r="CM62" s="163" t="n">
        <x:v>1</x:v>
      </x:c>
      <x:c r="CN62" s="157"/>
      <x:c r="CO62" s="163" t="n">
        <x:v>1</x:v>
      </x:c>
      <x:c r="CP62" s="163" t="n">
        <x:v>1</x:v>
      </x:c>
      <x:c r="CQ62" s="150"/>
      <x:c r="CR62" s="173" t="str">
        <x:v>M</x:v>
      </x:c>
      <x:c r="CS62" s="150"/>
      <x:c r="CT62" s="348" t="n">
        <x:v>1</x:v>
      </x:c>
      <x:c r="CU62"/>
      <x:c r="CV62"/>
    </x:row>
    <x:row r="63" ht="20" customHeight="1">
      <x:c r="A63"/>
      <x:c r="B63" s="149" t="str">
        <x:v>13F</x:v>
      </x:c>
      <x:c r="C63" s="176"/>
      <x:c r="D63" s="157"/>
      <x:c r="E63" s="172" t="n">
        <x:v>1</x:v>
      </x:c>
      <x:c r="F63" s="157"/>
      <x:c r="G63" s="172" t="n">
        <x:v>1</x:v>
      </x:c>
      <x:c r="H63" s="192" t="str">
        <x:v>F</x:v>
      </x:c>
      <x:c r="I63" s="232" t="n">
        <x:v>1</x:v>
      </x:c>
      <x:c r="J63" s="192" t="str">
        <x:v>M</x:v>
      </x:c>
      <x:c r="K63" s="172" t="n">
        <x:v>1</x:v>
      </x:c>
      <x:c r="L63" s="193" t="str">
        <x:v>M</x:v>
      </x:c>
      <x:c r="M63" s="172" t="n">
        <x:v>1</x:v>
      </x:c>
      <x:c r="N63" s="194" t="str">
        <x:v>F</x:v>
      </x:c>
      <x:c r="O63" s="177" t="n">
        <x:v>1</x:v>
      </x:c>
      <x:c r="P63" s="150"/>
      <x:c r="Q63" s="172" t="n">
        <x:v>1</x:v>
      </x:c>
      <x:c r="R63" s="150"/>
      <x:c r="S63" s="406" t="n">
        <x:v>1</x:v>
      </x:c>
      <x:c r="T63" s="150"/>
      <x:c r="U63" s="172" t="n">
        <x:v>1</x:v>
      </x:c>
      <x:c r="V63" s="150"/>
      <x:c r="W63" s="177" t="n">
        <x:v>1</x:v>
      </x:c>
      <x:c r="X63" s="177" t="n">
        <x:v>1</x:v>
      </x:c>
      <x:c r="Y63" s="177" t="n">
        <x:v>1</x:v>
      </x:c>
      <x:c r="Z63" s="160"/>
      <x:c r="AA63" s="184" t="n">
        <x:v>1</x:v>
      </x:c>
      <x:c r="AB63" s="184" t="n">
        <x:v>1</x:v>
      </x:c>
      <x:c r="AC63" s="157"/>
      <x:c r="AD63" s="184" t="n">
        <x:v>1</x:v>
      </x:c>
      <x:c r="AE63" s="157"/>
      <x:c r="AF63" s="205" t="n">
        <x:v>1</x:v>
      </x:c>
      <x:c r="AG63"/>
      <x:c r="AH63"/>
      <x:c r="AI63" s="149" t="str">
        <x:v>13F</x:v>
      </x:c>
      <x:c r="AJ63" s="176"/>
      <x:c r="AK63" s="157"/>
      <x:c r="AL63" s="168"/>
      <x:c r="AM63" s="157"/>
      <x:c r="AN63" s="168"/>
      <x:c r="AO63" s="192" t="str">
        <x:v>F</x:v>
      </x:c>
      <x:c r="AP63" s="168"/>
      <x:c r="AQ63" s="170" t="str">
        <x:v>M</x:v>
      </x:c>
      <x:c r="AR63" s="238"/>
      <x:c r="AS63" s="193" t="str">
        <x:v>M</x:v>
      </x:c>
      <x:c r="AT63" s="168"/>
      <x:c r="AU63" s="194" t="str">
        <x:v>F</x:v>
      </x:c>
      <x:c r="AV63" s="167"/>
      <x:c r="AW63" s="157"/>
      <x:c r="AX63" s="168"/>
      <x:c r="AY63" s="157"/>
      <x:c r="AZ63" s="186" t="n">
        <x:v>1</x:v>
      </x:c>
      <x:c r="BA63" s="157"/>
      <x:c r="BB63" s="168"/>
      <x:c r="BC63" s="157"/>
      <x:c r="BD63" s="209" t="n">
        <x:v>1</x:v>
      </x:c>
      <x:c r="BE63" s="168"/>
      <x:c r="BF63" s="163" t="n">
        <x:v>1</x:v>
      </x:c>
      <x:c r="BG63" s="157"/>
      <x:c r="BH63" s="163" t="n">
        <x:v>1</x:v>
      </x:c>
      <x:c r="BI63" s="163" t="n">
        <x:v>1</x:v>
      </x:c>
      <x:c r="BJ63" s="157"/>
      <x:c r="BK63" s="163" t="n">
        <x:v>1</x:v>
      </x:c>
      <x:c r="BL63" s="157"/>
      <x:c r="BM63" s="185"/>
      <x:c r="BN63" s="197" t="str">
        <x:v>Completed by work package</x:v>
      </x:c>
      <x:c r="BO63" s="197" t="str">
        <x:v>Completion share</x:v>
      </x:c>
      <x:c r="BP63" s="149" t="str">
        <x:v>13F</x:v>
      </x:c>
      <x:c r="BQ63" s="176"/>
      <x:c r="BR63" s="150"/>
      <x:c r="BS63" s="186" t="n">
        <x:v>1</x:v>
      </x:c>
      <x:c r="BT63" s="150"/>
      <x:c r="BU63" s="163" t="n">
        <x:v>1</x:v>
      </x:c>
      <x:c r="BV63" s="192" t="str">
        <x:v>F</x:v>
      </x:c>
      <x:c r="BW63" s="163" t="n">
        <x:v>1</x:v>
      </x:c>
      <x:c r="BX63" s="192" t="str">
        <x:v>M</x:v>
      </x:c>
      <x:c r="BY63" s="186" t="n">
        <x:v>1</x:v>
      </x:c>
      <x:c r="BZ63" s="198" t="str">
        <x:v>M</x:v>
      </x:c>
      <x:c r="CA63" s="163" t="n">
        <x:v>1</x:v>
      </x:c>
      <x:c r="CB63" s="194" t="str">
        <x:v>F</x:v>
      </x:c>
      <x:c r="CC63" s="163" t="n">
        <x:v>1</x:v>
      </x:c>
      <x:c r="CD63" s="150"/>
      <x:c r="CE63" s="163" t="n">
        <x:v>1</x:v>
      </x:c>
      <x:c r="CF63" s="150"/>
      <x:c r="CG63" s="163" t="n">
        <x:v>1</x:v>
      </x:c>
      <x:c r="CH63" s="157"/>
      <x:c r="CI63" s="163" t="n">
        <x:v>1</x:v>
      </x:c>
      <x:c r="CJ63" s="150"/>
      <x:c r="CK63" s="172" t="n">
        <x:v>1</x:v>
      </x:c>
      <x:c r="CL63" s="163" t="n">
        <x:v>1</x:v>
      </x:c>
      <x:c r="CM63" s="163" t="n">
        <x:v>1</x:v>
      </x:c>
      <x:c r="CN63" s="157"/>
      <x:c r="CO63" s="172" t="n">
        <x:v>1</x:v>
      </x:c>
      <x:c r="CP63" s="172" t="n">
        <x:v>1</x:v>
      </x:c>
      <x:c r="CQ63" s="150"/>
      <x:c r="CR63" s="163" t="n">
        <x:v>1</x:v>
      </x:c>
      <x:c r="CS63" s="150"/>
      <x:c r="CT63" s="348" t="n">
        <x:v>1</x:v>
      </x:c>
      <x:c r="CU63"/>
      <x:c r="CV63"/>
    </x:row>
    <x:row r="64" ht="20" customHeight="1">
      <x:c r="B64" s="149" t="s">
        <x:v>2</x:v>
      </x:c>
      <x:c r="C64" s="176"/>
      <x:c r="D64" s="157"/>
      <x:c r="E64" s="172">
        <x:v>1</x:v>
      </x:c>
      <x:c r="F64" s="157"/>
      <x:c r="G64" s="172">
        <x:v>1</x:v>
      </x:c>
      <x:c r="H64" s="177">
        <x:v>1</x:v>
      </x:c>
      <x:c r="I64" s="232">
        <x:v>1</x:v>
      </x:c>
      <x:c r="J64" s="177">
        <x:v>1</x:v>
      </x:c>
      <x:c r="K64" s="172">
        <x:v>1</x:v>
      </x:c>
      <x:c r="L64" s="199">
        <x:v>1</x:v>
      </x:c>
      <x:c r="M64" s="172">
        <x:v>1</x:v>
      </x:c>
      <x:c r="N64" s="177">
        <x:v>1</x:v>
      </x:c>
      <x:c r="O64" s="172">
        <x:v>1</x:v>
      </x:c>
      <x:c r="P64" s="150"/>
      <x:c r="Q64" s="172">
        <x:v>1</x:v>
      </x:c>
      <x:c r="R64" s="150"/>
      <x:c r="S64" s="406">
        <x:v>1</x:v>
      </x:c>
      <x:c r="T64" s="360" t="s">
        <x:v>0</x:v>
      </x:c>
      <x:c r="U64" s="172">
        <x:v>1</x:v>
      </x:c>
      <x:c r="V64" s="150"/>
      <x:c r="W64" s="177">
        <x:v>1</x:v>
      </x:c>
      <x:c r="X64" s="177">
        <x:v>1</x:v>
      </x:c>
      <x:c r="Y64" s="177">
        <x:v>1</x:v>
      </x:c>
      <x:c r="Z64" s="410" t="s">
        <x:v>3</x:v>
      </x:c>
      <x:c r="AA64" s="184">
        <x:v>1</x:v>
      </x:c>
      <x:c r="AB64" s="184">
        <x:v>1</x:v>
      </x:c>
      <x:c r="AC64" s="157"/>
      <x:c r="AD64" s="184">
        <x:v>1</x:v>
      </x:c>
      <x:c r="AE64" s="192" t="s">
        <x:v>3</x:v>
      </x:c>
      <x:c r="AF64" s="205">
        <x:v>1</x:v>
      </x:c>
      <x:c r="AI64" s="149" t="s">
        <x:v>2</x:v>
      </x:c>
      <x:c r="AJ64" s="176"/>
      <x:c r="AK64" s="157"/>
      <x:c r="AL64" s="163">
        <x:v>1</x:v>
      </x:c>
      <x:c r="AM64" s="157"/>
      <x:c r="AN64" s="168"/>
      <x:c r="AO64" s="163">
        <x:v>1</x:v>
      </x:c>
      <x:c r="AP64" s="168"/>
      <x:c r="AQ64" s="411">
        <x:v>1</x:v>
      </x:c>
      <x:c r="AR64" s="412"/>
      <x:c r="AS64" s="413"/>
      <x:c r="AT64" s="168"/>
      <x:c r="AU64" s="172">
        <x:v>1</x:v>
      </x:c>
      <x:c r="AV64" s="168"/>
      <x:c r="AW64" s="157"/>
      <x:c r="AX64" s="168"/>
      <x:c r="AY64" s="157"/>
      <x:c r="AZ64" s="186">
        <x:v>1</x:v>
      </x:c>
      <x:c r="BA64" s="360" t="s">
        <x:v>0</x:v>
      </x:c>
      <x:c r="BB64" s="168"/>
      <x:c r="BC64" s="157"/>
      <x:c r="BD64" s="209">
        <x:v>1</x:v>
      </x:c>
      <x:c r="BE64" s="168"/>
      <x:c r="BF64" s="163">
        <x:v>1</x:v>
      </x:c>
      <x:c r="BG64" s="414" t="s">
        <x:v>3</x:v>
      </x:c>
      <x:c r="BH64" s="163">
        <x:v>1</x:v>
      </x:c>
      <x:c r="BI64" s="163">
        <x:v>1</x:v>
      </x:c>
      <x:c r="BJ64" s="157"/>
      <x:c r="BK64" s="163">
        <x:v>1</x:v>
      </x:c>
      <x:c r="BL64" s="192" t="s">
        <x:v>3</x:v>
      </x:c>
      <x:c r="BM64" s="185"/>
      <x:c r="BN64" s="204"/>
      <x:c r="BO64" s="197"/>
      <x:c r="BP64" s="149" t="s">
        <x:v>2</x:v>
      </x:c>
      <x:c r="BQ64" s="176"/>
      <x:c r="BR64" s="150"/>
      <x:c r="BS64" s="205">
        <x:v>1</x:v>
      </x:c>
      <x:c r="BT64" s="150"/>
      <x:c r="BU64" s="163">
        <x:v>1</x:v>
      </x:c>
      <x:c r="BV64" s="163">
        <x:v>1</x:v>
      </x:c>
      <x:c r="BW64" s="163">
        <x:v>1</x:v>
      </x:c>
      <x:c r="BX64" s="163">
        <x:v>1</x:v>
      </x:c>
      <x:c r="BY64" s="186">
        <x:v>1</x:v>
      </x:c>
      <x:c r="BZ64" s="199">
        <x:v>1</x:v>
      </x:c>
      <x:c r="CA64" s="163">
        <x:v>1</x:v>
      </x:c>
      <x:c r="CB64" s="199">
        <x:v>1</x:v>
      </x:c>
      <x:c r="CC64" s="163">
        <x:v>1</x:v>
      </x:c>
      <x:c r="CD64" s="150"/>
      <x:c r="CE64" s="163">
        <x:v>1</x:v>
      </x:c>
      <x:c r="CF64" s="150"/>
      <x:c r="CG64" s="177">
        <x:v>1</x:v>
      </x:c>
      <x:c r="CH64" s="415" t="s">
        <x:v>0</x:v>
      </x:c>
      <x:c r="CI64" s="163">
        <x:v>1</x:v>
      </x:c>
      <x:c r="CJ64" s="123"/>
      <x:c r="CK64" s="368">
        <x:v>1</x:v>
      </x:c>
      <x:c r="CL64" s="163">
        <x:v>1</x:v>
      </x:c>
      <x:c r="CM64" s="163">
        <x:v>1</x:v>
      </x:c>
      <x:c r="CN64" s="174" t="s">
        <x:v>3</x:v>
      </x:c>
      <x:c r="CO64" s="351">
        <x:v>1</x:v>
      </x:c>
      <x:c r="CP64" s="172">
        <x:v>1</x:v>
      </x:c>
      <x:c r="CQ64" s="150"/>
      <x:c r="CR64" s="184">
        <x:v>1</x:v>
      </x:c>
      <x:c r="CS64" s="416" t="s">
        <x:v>3</x:v>
      </x:c>
      <x:c r="CT64" s="348">
        <x:v>1</x:v>
      </x:c>
    </x:row>
    <x:row r="65" ht="20" customHeight="1">
      <x:c r="A65"/>
      <x:c r="B65" s="149" t="str">
        <x:v>11F</x:v>
      </x:c>
      <x:c r="C65" s="176" t="str">
        <x:v>Batch 3</x:v>
      </x:c>
      <x:c r="D65" s="157"/>
      <x:c r="E65" s="172" t="n">
        <x:v>1</x:v>
      </x:c>
      <x:c r="F65" s="211" t="str">
        <x:v>F</x:v>
      </x:c>
      <x:c r="G65" s="177" t="n">
        <x:v>1</x:v>
      </x:c>
      <x:c r="H65" s="177" t="n">
        <x:v>1</x:v>
      </x:c>
      <x:c r="I65" s="232" t="n">
        <x:v>1</x:v>
      </x:c>
      <x:c r="J65" s="177" t="n">
        <x:v>1</x:v>
      </x:c>
      <x:c r="K65" s="172" t="n">
        <x:v>1</x:v>
      </x:c>
      <x:c r="L65" s="199" t="n">
        <x:v>1</x:v>
      </x:c>
      <x:c r="M65" s="177" t="n">
        <x:v>1</x:v>
      </x:c>
      <x:c r="N65" s="163" t="n">
        <x:v>1</x:v>
      </x:c>
      <x:c r="O65" s="172" t="n">
        <x:v>1</x:v>
      </x:c>
      <x:c r="P65" s="150"/>
      <x:c r="Q65" s="172" t="n">
        <x:v>1</x:v>
      </x:c>
      <x:c r="R65" s="150"/>
      <x:c r="S65" s="172" t="n">
        <x:v>1</x:v>
      </x:c>
      <x:c r="T65" s="243"/>
      <x:c r="U65" s="172" t="n">
        <x:v>1</x:v>
      </x:c>
      <x:c r="V65" s="150"/>
      <x:c r="W65" s="177" t="n">
        <x:v>1</x:v>
      </x:c>
      <x:c r="X65" s="177" t="n">
        <x:v>1</x:v>
      </x:c>
      <x:c r="Y65" s="177" t="n">
        <x:v>1</x:v>
      </x:c>
      <x:c r="Z65" s="188" t="n">
        <x:v>1</x:v>
      </x:c>
      <x:c r="AA65" s="184" t="n">
        <x:v>1</x:v>
      </x:c>
      <x:c r="AB65" s="184" t="n">
        <x:v>1</x:v>
      </x:c>
      <x:c r="AC65" s="207" t="str">
        <x:v>F</x:v>
      </x:c>
      <x:c r="AD65" s="163" t="n">
        <x:v>1</x:v>
      </x:c>
      <x:c r="AE65" s="199" t="n">
        <x:v>1</x:v>
      </x:c>
      <x:c r="AF65" s="205" t="n">
        <x:v>1</x:v>
      </x:c>
      <x:c r="AG65"/>
      <x:c r="AH65"/>
      <x:c r="AI65" s="149" t="str">
        <x:v>11F</x:v>
      </x:c>
      <x:c r="AJ65" s="176" t="str">
        <x:v>Batch 3</x:v>
      </x:c>
      <x:c r="AK65" s="157"/>
      <x:c r="AL65" s="163" t="n">
        <x:v>1</x:v>
      </x:c>
      <x:c r="AM65" s="211" t="str">
        <x:v>F</x:v>
      </x:c>
      <x:c r="AN65" s="163" t="n">
        <x:v>1</x:v>
      </x:c>
      <x:c r="AO65" s="163" t="n">
        <x:v>1</x:v>
      </x:c>
      <x:c r="AP65" s="163" t="n">
        <x:v>1</x:v>
      </x:c>
      <x:c r="AQ65" s="411" t="n">
        <x:v>1</x:v>
      </x:c>
      <x:c r="AR65" s="411" t="n">
        <x:v>1</x:v>
      </x:c>
      <x:c r="AS65" s="209" t="n">
        <x:v>1</x:v>
      </x:c>
      <x:c r="AT65" s="209" t="n">
        <x:v>1</x:v>
      </x:c>
      <x:c r="AU65" s="163" t="n">
        <x:v>1</x:v>
      </x:c>
      <x:c r="AV65" s="168"/>
      <x:c r="AW65" s="157"/>
      <x:c r="AX65" s="163" t="n">
        <x:v>1</x:v>
      </x:c>
      <x:c r="AY65" s="123"/>
      <x:c r="AZ65" s="186" t="n">
        <x:v>1</x:v>
      </x:c>
      <x:c r="BA65" s="413"/>
      <x:c r="BB65" s="168"/>
      <x:c r="BC65" s="157"/>
      <x:c r="BD65" s="172" t="n">
        <x:v>1</x:v>
      </x:c>
      <x:c r="BE65" s="163" t="n">
        <x:v>1</x:v>
      </x:c>
      <x:c r="BF65" s="163" t="n">
        <x:v>1</x:v>
      </x:c>
      <x:c r="BG65" s="163" t="n">
        <x:v>1</x:v>
      </x:c>
      <x:c r="BH65" s="163" t="n">
        <x:v>1</x:v>
      </x:c>
      <x:c r="BI65" s="163" t="n">
        <x:v>1</x:v>
      </x:c>
      <x:c r="BJ65" s="211" t="str">
        <x:v>F</x:v>
      </x:c>
      <x:c r="BK65" s="163" t="n">
        <x:v>1</x:v>
      </x:c>
      <x:c r="BL65" s="163" t="n">
        <x:v>1</x:v>
      </x:c>
      <x:c r="BM65" s="185"/>
      <x:c r="BN65" s="124" t="n">
        <x:f>SUM(AK65:BM67)</x:f>
        <x:v>69</x:v>
      </x:c>
      <x:c r="BO65" s="212" t="n">
        <x:f>BN65/81</x:f>
        <x:v>0.8518518518518519</x:v>
      </x:c>
      <x:c r="BP65" s="149" t="str">
        <x:v>11F</x:v>
      </x:c>
      <x:c r="BQ65" s="176" t="str">
        <x:v>Batch 3</x:v>
      </x:c>
      <x:c r="BR65" s="150"/>
      <x:c r="BS65" s="205" t="n">
        <x:v>1</x:v>
      </x:c>
      <x:c r="BT65" s="211" t="str">
        <x:v>F</x:v>
      </x:c>
      <x:c r="BU65" s="163" t="n">
        <x:v>1</x:v>
      </x:c>
      <x:c r="BV65" s="163" t="n">
        <x:v>1</x:v>
      </x:c>
      <x:c r="BW65" s="163" t="n">
        <x:v>1</x:v>
      </x:c>
      <x:c r="BX65" s="163" t="n">
        <x:v>1</x:v>
      </x:c>
      <x:c r="BY65" s="186" t="n">
        <x:v>1</x:v>
      </x:c>
      <x:c r="BZ65" s="208" t="n">
        <x:v>1</x:v>
      </x:c>
      <x:c r="CA65" s="163" t="n">
        <x:v>1</x:v>
      </x:c>
      <x:c r="CB65" s="163" t="n">
        <x:v>1</x:v>
      </x:c>
      <x:c r="CC65" s="163" t="n">
        <x:v>1</x:v>
      </x:c>
      <x:c r="CD65" s="150"/>
      <x:c r="CE65" s="163" t="n">
        <x:v>1</x:v>
      </x:c>
      <x:c r="CF65" s="150"/>
      <x:c r="CG65" s="177" t="n">
        <x:v>1</x:v>
      </x:c>
      <x:c r="CH65" s="221" t="n">
        <x:v>1</x:v>
      </x:c>
      <x:c r="CI65" s="163" t="n">
        <x:v>1</x:v>
      </x:c>
      <x:c r="CJ65" s="150"/>
      <x:c r="CK65" s="163" t="n">
        <x:v>1</x:v>
      </x:c>
      <x:c r="CL65" s="163" t="n">
        <x:v>1</x:v>
      </x:c>
      <x:c r="CM65" s="163" t="n">
        <x:v>1</x:v>
      </x:c>
      <x:c r="CN65" s="417" t="n">
        <x:v>1</x:v>
      </x:c>
      <x:c r="CO65" s="184" t="n">
        <x:v>1</x:v>
      </x:c>
      <x:c r="CP65" s="184" t="n">
        <x:v>1</x:v>
      </x:c>
      <x:c r="CQ65" s="416" t="str">
        <x:v>F</x:v>
      </x:c>
      <x:c r="CR65" s="163" t="n">
        <x:v>1</x:v>
      </x:c>
      <x:c r="CS65" s="163" t="n">
        <x:v>1</x:v>
      </x:c>
      <x:c r="CT65" s="348" t="n">
        <x:v>1</x:v>
      </x:c>
      <x:c r="CU65"/>
      <x:c r="CV65"/>
    </x:row>
    <x:row r="66" ht="20" customHeight="1">
      <x:c r="B66" s="149" t="s">
        <x:v>4</x:v>
      </x:c>
      <x:c r="C66" s="176"/>
      <x:c r="D66" s="151" t="s">
        <x:v>3</x:v>
      </x:c>
      <x:c r="E66" s="227">
        <x:v>1</x:v>
      </x:c>
      <x:c r="F66" s="227">
        <x:v>1</x:v>
      </x:c>
      <x:c r="G66" s="177">
        <x:v>1</x:v>
      </x:c>
      <x:c r="H66" s="177">
        <x:v>1</x:v>
      </x:c>
      <x:c r="I66" s="232">
        <x:v>1</x:v>
      </x:c>
      <x:c r="J66" s="177">
        <x:v>1</x:v>
      </x:c>
      <x:c r="K66" s="227">
        <x:v>1</x:v>
      </x:c>
      <x:c r="L66" s="199">
        <x:v>1</x:v>
      </x:c>
      <x:c r="M66" s="177">
        <x:v>1</x:v>
      </x:c>
      <x:c r="N66" s="163">
        <x:v>1</x:v>
      </x:c>
      <x:c r="O66" s="172">
        <x:v>1</x:v>
      </x:c>
      <x:c r="P66" s="153" t="s">
        <x:v>3</x:v>
      </x:c>
      <x:c r="Q66" s="172">
        <x:v>1</x:v>
      </x:c>
      <x:c r="R66" s="194" t="s">
        <x:v>3</x:v>
      </x:c>
      <x:c r="S66" s="205">
        <x:v>1</x:v>
      </x:c>
      <x:c r="T66" s="199">
        <x:v>1</x:v>
      </x:c>
      <x:c r="U66" s="177">
        <x:v>1</x:v>
      </x:c>
      <x:c r="V66" s="153" t="s">
        <x:v>3</x:v>
      </x:c>
      <x:c r="W66" s="177">
        <x:v>1</x:v>
      </x:c>
      <x:c r="X66" s="177">
        <x:v>1</x:v>
      </x:c>
      <x:c r="Y66" s="177">
        <x:v>1</x:v>
      </x:c>
      <x:c r="Z66" s="188">
        <x:v>1</x:v>
      </x:c>
      <x:c r="AA66" s="184">
        <x:v>1</x:v>
      </x:c>
      <x:c r="AB66" s="184">
        <x:v>1</x:v>
      </x:c>
      <x:c r="AC66" s="184">
        <x:v>1</x:v>
      </x:c>
      <x:c r="AD66" s="163">
        <x:v>1</x:v>
      </x:c>
      <x:c r="AE66" s="199">
        <x:v>1</x:v>
      </x:c>
      <x:c r="AF66" s="205">
        <x:v>1</x:v>
      </x:c>
      <x:c r="AI66" s="149" t="s">
        <x:v>4</x:v>
      </x:c>
      <x:c r="AJ66" s="176"/>
      <x:c r="AK66" s="151" t="s">
        <x:v>3</x:v>
      </x:c>
      <x:c r="AL66" s="163">
        <x:v>1</x:v>
      </x:c>
      <x:c r="AM66" s="163">
        <x:v>1</x:v>
      </x:c>
      <x:c r="AN66" s="163">
        <x:v>1</x:v>
      </x:c>
      <x:c r="AO66" s="163">
        <x:v>1</x:v>
      </x:c>
      <x:c r="AP66" s="163">
        <x:v>1</x:v>
      </x:c>
      <x:c r="AQ66" s="411">
        <x:v>1</x:v>
      </x:c>
      <x:c r="AR66" s="411">
        <x:v>1</x:v>
      </x:c>
      <x:c r="AS66" s="209">
        <x:v>1</x:v>
      </x:c>
      <x:c r="AT66" s="209">
        <x:v>1</x:v>
      </x:c>
      <x:c r="AU66" s="163">
        <x:v>1</x:v>
      </x:c>
      <x:c r="AV66" s="168"/>
      <x:c r="AW66" s="153" t="s">
        <x:v>3</x:v>
      </x:c>
      <x:c r="AX66" s="163">
        <x:v>1</x:v>
      </x:c>
      <x:c r="AY66" s="153" t="s">
        <x:v>3</x:v>
      </x:c>
      <x:c r="AZ66" s="186">
        <x:v>1</x:v>
      </x:c>
      <x:c r="BA66" s="413"/>
      <x:c r="BB66" s="209">
        <x:v>1</x:v>
      </x:c>
      <x:c r="BC66" s="153" t="s">
        <x:v>3</x:v>
      </x:c>
      <x:c r="BD66" s="163">
        <x:v>1</x:v>
      </x:c>
      <x:c r="BE66" s="163">
        <x:v>1</x:v>
      </x:c>
      <x:c r="BF66" s="163">
        <x:v>1</x:v>
      </x:c>
      <x:c r="BG66" s="163">
        <x:v>1</x:v>
      </x:c>
      <x:c r="BH66" s="163">
        <x:v>1</x:v>
      </x:c>
      <x:c r="BI66" s="163">
        <x:v>1</x:v>
      </x:c>
      <x:c r="BJ66" s="163">
        <x:v>1</x:v>
      </x:c>
      <x:c r="BK66" s="163">
        <x:v>1</x:v>
      </x:c>
      <x:c r="BL66" s="163">
        <x:v>1</x:v>
      </x:c>
      <x:c r="BM66" s="188">
        <x:v>1</x:v>
      </x:c>
      <x:c r="BN66" s="124"/>
      <x:c r="BO66" s="212"/>
      <x:c r="BP66" s="149" t="s">
        <x:v>4</x:v>
      </x:c>
      <x:c r="BQ66" s="176"/>
      <x:c r="BR66" s="216" t="s">
        <x:v>3</x:v>
      </x:c>
      <x:c r="BS66" s="205">
        <x:v>1</x:v>
      </x:c>
      <x:c r="BT66" s="163">
        <x:v>1</x:v>
      </x:c>
      <x:c r="BU66" s="163">
        <x:v>1</x:v>
      </x:c>
      <x:c r="BV66" s="163">
        <x:v>1</x:v>
      </x:c>
      <x:c r="BW66" s="163">
        <x:v>1</x:v>
      </x:c>
      <x:c r="BX66" s="205">
        <x:v>1</x:v>
      </x:c>
      <x:c r="BY66" s="186">
        <x:v>1</x:v>
      </x:c>
      <x:c r="BZ66" s="199">
        <x:v>1</x:v>
      </x:c>
      <x:c r="CA66" s="184">
        <x:v>1</x:v>
      </x:c>
      <x:c r="CB66" s="163">
        <x:v>1</x:v>
      </x:c>
      <x:c r="CC66" s="163">
        <x:v>1</x:v>
      </x:c>
      <x:c r="CD66" s="217" t="s">
        <x:v>3</x:v>
      </x:c>
      <x:c r="CE66" s="163">
        <x:v>1</x:v>
      </x:c>
      <x:c r="CF66" s="191" t="s">
        <x:v>3</x:v>
      </x:c>
      <x:c r="CG66" s="177">
        <x:v>1</x:v>
      </x:c>
      <x:c r="CH66" s="221">
        <x:v>1</x:v>
      </x:c>
      <x:c r="CI66" s="163">
        <x:v>1</x:v>
      </x:c>
      <x:c r="CJ66" s="158" t="s">
        <x:v>3</x:v>
      </x:c>
      <x:c r="CK66" s="184">
        <x:v>1</x:v>
      </x:c>
      <x:c r="CL66" s="163">
        <x:v>1</x:v>
      </x:c>
      <x:c r="CM66" s="163">
        <x:v>1</x:v>
      </x:c>
      <x:c r="CN66" s="417">
        <x:v>1</x:v>
      </x:c>
      <x:c r="CO66" s="184">
        <x:v>1</x:v>
      </x:c>
      <x:c r="CP66" s="163">
        <x:v>1</x:v>
      </x:c>
      <x:c r="CQ66" s="163">
        <x:v>1</x:v>
      </x:c>
      <x:c r="CR66" s="163">
        <x:v>1</x:v>
      </x:c>
      <x:c r="CS66" s="163">
        <x:v>1</x:v>
      </x:c>
      <x:c r="CT66" s="348">
        <x:v>1</x:v>
      </x:c>
    </x:row>
    <x:row r="67" ht="20" customHeight="1">
      <x:c r="B67" s="149" t="s">
        <x:v>5</x:v>
      </x:c>
      <x:c r="C67" s="176"/>
      <x:c r="D67" s="227">
        <x:v>1</x:v>
      </x:c>
      <x:c r="E67" s="177">
        <x:v>1</x:v>
      </x:c>
      <x:c r="F67" s="227">
        <x:v>1</x:v>
      </x:c>
      <x:c r="G67" s="227">
        <x:v>1</x:v>
      </x:c>
      <x:c r="H67" s="227">
        <x:v>1</x:v>
      </x:c>
      <x:c r="I67" s="232">
        <x:v>1</x:v>
      </x:c>
      <x:c r="J67" s="227">
        <x:v>1</x:v>
      </x:c>
      <x:c r="K67" s="227">
        <x:v>1</x:v>
      </x:c>
      <x:c r="L67" s="163">
        <x:v>1</x:v>
      </x:c>
      <x:c r="M67" s="163">
        <x:v>1</x:v>
      </x:c>
      <x:c r="N67" s="163">
        <x:v>1</x:v>
      </x:c>
      <x:c r="O67" s="232">
        <x:v>1</x:v>
      </x:c>
      <x:c r="P67" s="177">
        <x:v>1</x:v>
      </x:c>
      <x:c r="Q67" s="232">
        <x:v>1</x:v>
      </x:c>
      <x:c r="R67" s="232">
        <x:v>1</x:v>
      </x:c>
      <x:c r="S67" s="406">
        <x:v>1</x:v>
      </x:c>
      <x:c r="T67" s="177">
        <x:v>1</x:v>
      </x:c>
      <x:c r="U67" s="177">
        <x:v>1</x:v>
      </x:c>
      <x:c r="V67" s="232">
        <x:v>1</x:v>
      </x:c>
      <x:c r="W67" s="232">
        <x:v>1</x:v>
      </x:c>
      <x:c r="X67" s="232">
        <x:v>1</x:v>
      </x:c>
      <x:c r="Y67" s="232">
        <x:v>1</x:v>
      </x:c>
      <x:c r="Z67" s="188">
        <x:v>1</x:v>
      </x:c>
      <x:c r="AA67" s="184">
        <x:v>1</x:v>
      </x:c>
      <x:c r="AB67" s="184">
        <x:v>1</x:v>
      </x:c>
      <x:c r="AC67" s="184">
        <x:v>1</x:v>
      </x:c>
      <x:c r="AD67" s="163">
        <x:v>1</x:v>
      </x:c>
      <x:c r="AE67" s="199">
        <x:v>1</x:v>
      </x:c>
      <x:c r="AF67" s="205">
        <x:v>1</x:v>
      </x:c>
      <x:c r="AI67" s="149" t="s">
        <x:v>5</x:v>
      </x:c>
      <x:c r="AJ67" s="176"/>
      <x:c r="AK67" s="163">
        <x:v>1</x:v>
      </x:c>
      <x:c r="AL67" s="163">
        <x:v>1</x:v>
      </x:c>
      <x:c r="AM67" s="163">
        <x:v>1</x:v>
      </x:c>
      <x:c r="AN67" s="163">
        <x:v>1</x:v>
      </x:c>
      <x:c r="AO67" s="163">
        <x:v>1</x:v>
      </x:c>
      <x:c r="AP67" s="163">
        <x:v>1</x:v>
      </x:c>
      <x:c r="AQ67" s="163">
        <x:v>1</x:v>
      </x:c>
      <x:c r="AR67" s="163">
        <x:v>1</x:v>
      </x:c>
      <x:c r="AS67" s="184">
        <x:v>1</x:v>
      </x:c>
      <x:c r="AT67" s="163">
        <x:v>1</x:v>
      </x:c>
      <x:c r="AU67" s="163">
        <x:v>1</x:v>
      </x:c>
      <x:c r="AV67" s="209">
        <x:v>1</x:v>
      </x:c>
      <x:c r="AW67" s="209">
        <x:v>1</x:v>
      </x:c>
      <x:c r="AX67" s="163">
        <x:v>1</x:v>
      </x:c>
      <x:c r="AY67" s="163">
        <x:v>1</x:v>
      </x:c>
      <x:c r="AZ67" s="186">
        <x:v>1</x:v>
      </x:c>
      <x:c r="BA67" s="239"/>
      <x:c r="BB67" s="209">
        <x:v>1</x:v>
      </x:c>
      <x:c r="BC67" s="167"/>
      <x:c r="BD67" s="163">
        <x:v>1</x:v>
      </x:c>
      <x:c r="BE67" s="163">
        <x:v>1</x:v>
      </x:c>
      <x:c r="BF67" s="163">
        <x:v>1</x:v>
      </x:c>
      <x:c r="BG67" s="163">
        <x:v>1</x:v>
      </x:c>
      <x:c r="BH67" s="163">
        <x:v>1</x:v>
      </x:c>
      <x:c r="BI67" s="163">
        <x:v>1</x:v>
      </x:c>
      <x:c r="BJ67" s="163">
        <x:v>1</x:v>
      </x:c>
      <x:c r="BK67" s="163">
        <x:v>1</x:v>
      </x:c>
      <x:c r="BL67" s="163">
        <x:v>1</x:v>
      </x:c>
      <x:c r="BM67" s="188">
        <x:v>1</x:v>
      </x:c>
      <x:c r="BN67" s="124"/>
      <x:c r="BO67" s="212"/>
      <x:c r="BP67" s="149" t="s">
        <x:v>5</x:v>
      </x:c>
      <x:c r="BQ67" s="176"/>
      <x:c r="BR67" s="163">
        <x:v>1</x:v>
      </x:c>
      <x:c r="BS67" s="163">
        <x:v>1</x:v>
      </x:c>
      <x:c r="BT67" s="163">
        <x:v>1</x:v>
      </x:c>
      <x:c r="BU67" s="163">
        <x:v>1</x:v>
      </x:c>
      <x:c r="BV67" s="163">
        <x:v>1</x:v>
      </x:c>
      <x:c r="BW67" s="163">
        <x:v>1</x:v>
      </x:c>
      <x:c r="BX67" s="163">
        <x:v>1</x:v>
      </x:c>
      <x:c r="BY67" s="188">
        <x:v>1</x:v>
      </x:c>
      <x:c r="BZ67" s="208">
        <x:v>1</x:v>
      </x:c>
      <x:c r="CA67" s="163">
        <x:v>1</x:v>
      </x:c>
      <x:c r="CB67" s="163">
        <x:v>1</x:v>
      </x:c>
      <x:c r="CC67" s="163">
        <x:v>1</x:v>
      </x:c>
      <x:c r="CD67" s="163">
        <x:v>1</x:v>
      </x:c>
      <x:c r="CE67" s="163">
        <x:v>1</x:v>
      </x:c>
      <x:c r="CF67" s="177">
        <x:v>1</x:v>
      </x:c>
      <x:c r="CG67" s="177">
        <x:v>1</x:v>
      </x:c>
      <x:c r="CH67" s="221">
        <x:v>1</x:v>
      </x:c>
      <x:c r="CI67" s="163">
        <x:v>1</x:v>
      </x:c>
      <x:c r="CJ67" s="163">
        <x:v>1</x:v>
      </x:c>
      <x:c r="CK67" s="163">
        <x:v>1</x:v>
      </x:c>
      <x:c r="CL67" s="163">
        <x:v>1</x:v>
      </x:c>
      <x:c r="CM67" s="163">
        <x:v>1</x:v>
      </x:c>
      <x:c r="CN67" s="417">
        <x:v>1</x:v>
      </x:c>
      <x:c r="CO67" s="184">
        <x:v>1</x:v>
      </x:c>
      <x:c r="CP67" s="163">
        <x:v>1</x:v>
      </x:c>
      <x:c r="CQ67" s="163">
        <x:v>1</x:v>
      </x:c>
      <x:c r="CR67" s="163">
        <x:v>1</x:v>
      </x:c>
      <x:c r="CS67" s="163">
        <x:v>1</x:v>
      </x:c>
      <x:c r="CT67" s="348">
        <x:v>1</x:v>
      </x:c>
    </x:row>
    <x:row r="68" ht="20" customHeight="1">
      <x:c r="A68"/>
      <x:c r="B68" s="228" t="str">
        <x:v>8F</x:v>
      </x:c>
      <x:c r="C68" s="176" t="str">
        <x:v>Batch 2</x:v>
      </x:c>
      <x:c r="D68" s="227" t="n">
        <x:v>1</x:v>
      </x:c>
      <x:c r="E68" s="177" t="n">
        <x:v>1</x:v>
      </x:c>
      <x:c r="F68" s="227" t="n">
        <x:v>1</x:v>
      </x:c>
      <x:c r="G68" s="227" t="n">
        <x:v>1</x:v>
      </x:c>
      <x:c r="H68" s="227" t="n">
        <x:v>1</x:v>
      </x:c>
      <x:c r="I68" s="227" t="n">
        <x:v>1</x:v>
      </x:c>
      <x:c r="J68" s="227" t="n">
        <x:v>1</x:v>
      </x:c>
      <x:c r="K68" s="227" t="n">
        <x:v>1</x:v>
      </x:c>
      <x:c r="L68" s="163" t="n">
        <x:v>1</x:v>
      </x:c>
      <x:c r="M68" s="163" t="n">
        <x:v>1</x:v>
      </x:c>
      <x:c r="N68" s="163" t="n">
        <x:v>1</x:v>
      </x:c>
      <x:c r="O68" s="177" t="n">
        <x:v>1</x:v>
      </x:c>
      <x:c r="P68" s="177" t="n">
        <x:v>1</x:v>
      </x:c>
      <x:c r="Q68" s="177" t="n">
        <x:v>1</x:v>
      </x:c>
      <x:c r="R68" s="177" t="n">
        <x:v>1</x:v>
      </x:c>
      <x:c r="S68" s="188" t="n">
        <x:v>1</x:v>
      </x:c>
      <x:c r="T68" s="199" t="n">
        <x:v>1</x:v>
      </x:c>
      <x:c r="U68" s="177" t="n">
        <x:v>1</x:v>
      </x:c>
      <x:c r="V68" s="177" t="n">
        <x:v>1</x:v>
      </x:c>
      <x:c r="W68" s="177" t="n">
        <x:v>1</x:v>
      </x:c>
      <x:c r="X68" s="227" t="n">
        <x:v>1</x:v>
      </x:c>
      <x:c r="Y68" s="227" t="n">
        <x:v>1</x:v>
      </x:c>
      <x:c r="Z68" s="188" t="n">
        <x:v>1</x:v>
      </x:c>
      <x:c r="AA68" s="184" t="n">
        <x:v>1</x:v>
      </x:c>
      <x:c r="AB68" s="163" t="n">
        <x:v>1</x:v>
      </x:c>
      <x:c r="AC68" s="163" t="n">
        <x:v>1</x:v>
      </x:c>
      <x:c r="AD68" s="184" t="n">
        <x:v>1</x:v>
      </x:c>
      <x:c r="AE68" s="184" t="n">
        <x:v>1</x:v>
      </x:c>
      <x:c r="AF68" s="188" t="n">
        <x:v>1</x:v>
      </x:c>
      <x:c r="AG68"/>
      <x:c r="AH68"/>
      <x:c r="AI68" s="228" t="str">
        <x:v>8F</x:v>
      </x:c>
      <x:c r="AJ68" s="176" t="str">
        <x:v>Batch 2</x:v>
      </x:c>
      <x:c r="AK68" s="163" t="n">
        <x:v>1</x:v>
      </x:c>
      <x:c r="AL68" s="163" t="n">
        <x:v>1</x:v>
      </x:c>
      <x:c r="AM68" s="177" t="n">
        <x:v>1</x:v>
      </x:c>
      <x:c r="AN68" s="177" t="n">
        <x:v>1</x:v>
      </x:c>
      <x:c r="AO68" s="163" t="n">
        <x:v>1</x:v>
      </x:c>
      <x:c r="AP68" s="163" t="n">
        <x:v>1</x:v>
      </x:c>
      <x:c r="AQ68" s="163" t="n">
        <x:v>1</x:v>
      </x:c>
      <x:c r="AR68" s="418" t="n">
        <x:v>1</x:v>
      </x:c>
      <x:c r="AS68" s="163" t="n">
        <x:v>1</x:v>
      </x:c>
      <x:c r="AT68" s="163" t="n">
        <x:v>1</x:v>
      </x:c>
      <x:c r="AU68" s="163" t="n">
        <x:v>1</x:v>
      </x:c>
      <x:c r="AV68" s="186" t="n">
        <x:v>1</x:v>
      </x:c>
      <x:c r="AW68" s="209" t="n">
        <x:v>1</x:v>
      </x:c>
      <x:c r="AX68" s="163" t="n">
        <x:v>1</x:v>
      </x:c>
      <x:c r="AY68" s="163" t="n">
        <x:v>1</x:v>
      </x:c>
      <x:c r="AZ68" s="186" t="n">
        <x:v>1</x:v>
      </x:c>
      <x:c r="BA68" s="184" t="n">
        <x:v>1</x:v>
      </x:c>
      <x:c r="BB68" s="163" t="n">
        <x:v>1</x:v>
      </x:c>
      <x:c r="BC68" s="163" t="n">
        <x:v>1</x:v>
      </x:c>
      <x:c r="BD68" s="163" t="n">
        <x:v>1</x:v>
      </x:c>
      <x:c r="BE68" s="163" t="n">
        <x:v>1</x:v>
      </x:c>
      <x:c r="BF68" s="163" t="n">
        <x:v>1</x:v>
      </x:c>
      <x:c r="BG68" s="177" t="n">
        <x:v>1</x:v>
      </x:c>
      <x:c r="BH68" s="163" t="n">
        <x:v>1</x:v>
      </x:c>
      <x:c r="BI68" s="163" t="n">
        <x:v>1</x:v>
      </x:c>
      <x:c r="BJ68" s="163" t="n">
        <x:v>1</x:v>
      </x:c>
      <x:c r="BK68" s="163" t="n">
        <x:v>1</x:v>
      </x:c>
      <x:c r="BL68" s="163" t="n">
        <x:v>1</x:v>
      </x:c>
      <x:c r="BM68" s="188" t="n">
        <x:v>1</x:v>
      </x:c>
      <x:c r="BN68" s="124" t="n">
        <x:f>SUM(AK68:BM70)</x:f>
        <x:v>87</x:v>
      </x:c>
      <x:c r="BO68" s="212" t="n">
        <x:f>BN68/87</x:f>
        <x:v>1</x:v>
      </x:c>
      <x:c r="BP68" s="228" t="str">
        <x:v>8F</x:v>
      </x:c>
      <x:c r="BQ68" s="176" t="str">
        <x:v>Batch 2</x:v>
      </x:c>
      <x:c r="BR68" s="163" t="n">
        <x:v>1</x:v>
      </x:c>
      <x:c r="BS68" s="419" t="n">
        <x:v>1</x:v>
      </x:c>
      <x:c r="BT68" s="163" t="n">
        <x:v>1</x:v>
      </x:c>
      <x:c r="BU68" s="163" t="n">
        <x:v>1</x:v>
      </x:c>
      <x:c r="BV68" s="163" t="n">
        <x:v>1</x:v>
      </x:c>
      <x:c r="BW68" s="163" t="n">
        <x:v>1</x:v>
      </x:c>
      <x:c r="BX68" s="163" t="n">
        <x:v>1</x:v>
      </x:c>
      <x:c r="BY68" s="186" t="n">
        <x:v>1</x:v>
      </x:c>
      <x:c r="BZ68" s="184" t="n">
        <x:v>1</x:v>
      </x:c>
      <x:c r="CA68" s="163" t="n">
        <x:v>1</x:v>
      </x:c>
      <x:c r="CB68" s="163" t="n">
        <x:v>1</x:v>
      </x:c>
      <x:c r="CC68" s="163" t="n">
        <x:v>1</x:v>
      </x:c>
      <x:c r="CD68" s="163" t="n">
        <x:v>1</x:v>
      </x:c>
      <x:c r="CE68" s="163" t="n">
        <x:v>1</x:v>
      </x:c>
      <x:c r="CF68" s="163" t="n">
        <x:v>1</x:v>
      </x:c>
      <x:c r="CG68" s="177" t="n">
        <x:v>1</x:v>
      </x:c>
      <x:c r="CH68" s="221" t="n">
        <x:v>1</x:v>
      </x:c>
      <x:c r="CI68" s="368" t="n">
        <x:v>1</x:v>
      </x:c>
      <x:c r="CJ68" s="163" t="n">
        <x:v>1</x:v>
      </x:c>
      <x:c r="CK68" s="163" t="n">
        <x:v>1</x:v>
      </x:c>
      <x:c r="CL68" s="163" t="n">
        <x:v>1</x:v>
      </x:c>
      <x:c r="CM68" s="163" t="n">
        <x:v>1</x:v>
      </x:c>
      <x:c r="CN68" s="417" t="n">
        <x:v>1</x:v>
      </x:c>
      <x:c r="CO68" s="184" t="n">
        <x:v>1</x:v>
      </x:c>
      <x:c r="CP68" s="163" t="n">
        <x:v>1</x:v>
      </x:c>
      <x:c r="CQ68" s="163" t="n">
        <x:v>1</x:v>
      </x:c>
      <x:c r="CR68" s="163" t="n">
        <x:v>1</x:v>
      </x:c>
      <x:c r="CS68" s="163" t="n">
        <x:v>1</x:v>
      </x:c>
      <x:c r="CT68" s="188" t="n">
        <x:v>1</x:v>
      </x:c>
      <x:c r="CU68"/>
      <x:c r="CV68"/>
    </x:row>
    <x:row r="69" ht="20" customHeight="1">
      <x:c r="B69" s="149" t="s">
        <x:v>6</x:v>
      </x:c>
      <x:c r="C69" s="176"/>
      <x:c r="D69" s="227">
        <x:v>1</x:v>
      </x:c>
      <x:c r="E69" s="177">
        <x:v>1</x:v>
      </x:c>
      <x:c r="F69" s="177">
        <x:v>1</x:v>
      </x:c>
      <x:c r="G69" s="177">
        <x:v>1</x:v>
      </x:c>
      <x:c r="H69" s="227">
        <x:v>1</x:v>
      </x:c>
      <x:c r="I69" s="227">
        <x:v>1</x:v>
      </x:c>
      <x:c r="J69" s="227">
        <x:v>1</x:v>
      </x:c>
      <x:c r="K69" s="227">
        <x:v>1</x:v>
      </x:c>
      <x:c r="L69" s="199">
        <x:v>1</x:v>
      </x:c>
      <x:c r="M69" s="177">
        <x:v>1</x:v>
      </x:c>
      <x:c r="N69" s="177">
        <x:v>1</x:v>
      </x:c>
      <x:c r="O69" s="177">
        <x:v>1</x:v>
      </x:c>
      <x:c r="P69" s="177">
        <x:v>1</x:v>
      </x:c>
      <x:c r="Q69" s="177">
        <x:v>1</x:v>
      </x:c>
      <x:c r="R69" s="177">
        <x:v>1</x:v>
      </x:c>
      <x:c r="S69" s="188">
        <x:v>1</x:v>
      </x:c>
      <x:c r="T69" s="199">
        <x:v>1</x:v>
      </x:c>
      <x:c r="U69" s="177">
        <x:v>1</x:v>
      </x:c>
      <x:c r="V69" s="177">
        <x:v>1</x:v>
      </x:c>
      <x:c r="W69" s="177">
        <x:v>1</x:v>
      </x:c>
      <x:c r="X69" s="227">
        <x:v>1</x:v>
      </x:c>
      <x:c r="Y69" s="227">
        <x:v>1</x:v>
      </x:c>
      <x:c r="Z69" s="188">
        <x:v>1</x:v>
      </x:c>
      <x:c r="AA69" s="184">
        <x:v>1</x:v>
      </x:c>
      <x:c r="AB69" s="163">
        <x:v>1</x:v>
      </x:c>
      <x:c r="AC69" s="163">
        <x:v>1</x:v>
      </x:c>
      <x:c r="AD69" s="184">
        <x:v>1</x:v>
      </x:c>
      <x:c r="AE69" s="184">
        <x:v>1</x:v>
      </x:c>
      <x:c r="AF69" s="188">
        <x:v>1</x:v>
      </x:c>
      <x:c r="AI69" s="149" t="s">
        <x:v>6</x:v>
      </x:c>
      <x:c r="AJ69" s="176"/>
      <x:c r="AK69" s="163">
        <x:v>1</x:v>
      </x:c>
      <x:c r="AL69" s="163">
        <x:v>1</x:v>
      </x:c>
      <x:c r="AM69" s="177">
        <x:v>1</x:v>
      </x:c>
      <x:c r="AN69" s="177">
        <x:v>1</x:v>
      </x:c>
      <x:c r="AO69" s="163">
        <x:v>1</x:v>
      </x:c>
      <x:c r="AP69" s="163">
        <x:v>1</x:v>
      </x:c>
      <x:c r="AQ69" s="177">
        <x:v>1</x:v>
      </x:c>
      <x:c r="AR69" s="163">
        <x:v>1</x:v>
      </x:c>
      <x:c r="AS69" s="184">
        <x:v>1</x:v>
      </x:c>
      <x:c r="AT69" s="163">
        <x:v>1</x:v>
      </x:c>
      <x:c r="AU69" s="163">
        <x:v>1</x:v>
      </x:c>
      <x:c r="AV69" s="163">
        <x:v>1</x:v>
      </x:c>
      <x:c r="AW69" s="209">
        <x:v>1</x:v>
      </x:c>
      <x:c r="AX69" s="163">
        <x:v>1</x:v>
      </x:c>
      <x:c r="AY69" s="163">
        <x:v>1</x:v>
      </x:c>
      <x:c r="AZ69" s="186">
        <x:v>1</x:v>
      </x:c>
      <x:c r="BA69" s="184">
        <x:v>1</x:v>
      </x:c>
      <x:c r="BB69" s="163">
        <x:v>1</x:v>
      </x:c>
      <x:c r="BC69" s="163">
        <x:v>1</x:v>
      </x:c>
      <x:c r="BD69" s="177">
        <x:v>1</x:v>
      </x:c>
      <x:c r="BE69" s="163">
        <x:v>1</x:v>
      </x:c>
      <x:c r="BF69" s="177">
        <x:v>1</x:v>
      </x:c>
      <x:c r="BG69" s="177">
        <x:v>1</x:v>
      </x:c>
      <x:c r="BH69" s="163">
        <x:v>1</x:v>
      </x:c>
      <x:c r="BI69" s="163">
        <x:v>1</x:v>
      </x:c>
      <x:c r="BJ69" s="163">
        <x:v>1</x:v>
      </x:c>
      <x:c r="BK69" s="163">
        <x:v>1</x:v>
      </x:c>
      <x:c r="BL69" s="163">
        <x:v>1</x:v>
      </x:c>
      <x:c r="BM69" s="188">
        <x:v>1</x:v>
      </x:c>
      <x:c r="BN69" s="124"/>
      <x:c r="BO69" s="212"/>
      <x:c r="BP69" s="149" t="s">
        <x:v>6</x:v>
      </x:c>
      <x:c r="BQ69" s="176"/>
      <x:c r="BR69" s="163">
        <x:v>1</x:v>
      </x:c>
      <x:c r="BS69" s="163">
        <x:v>1</x:v>
      </x:c>
      <x:c r="BT69" s="163">
        <x:v>1</x:v>
      </x:c>
      <x:c r="BU69" s="163">
        <x:v>1</x:v>
      </x:c>
      <x:c r="BV69" s="163">
        <x:v>1</x:v>
      </x:c>
      <x:c r="BW69" s="163">
        <x:v>1</x:v>
      </x:c>
      <x:c r="BX69" s="163">
        <x:v>1</x:v>
      </x:c>
      <x:c r="BY69" s="186">
        <x:v>1</x:v>
      </x:c>
      <x:c r="BZ69" s="184">
        <x:v>1</x:v>
      </x:c>
      <x:c r="CA69" s="163">
        <x:v>1</x:v>
      </x:c>
      <x:c r="CB69" s="163">
        <x:v>1</x:v>
      </x:c>
      <x:c r="CC69" s="163">
        <x:v>1</x:v>
      </x:c>
      <x:c r="CD69" s="163">
        <x:v>1</x:v>
      </x:c>
      <x:c r="CE69" s="163">
        <x:v>1</x:v>
      </x:c>
      <x:c r="CF69" s="163">
        <x:v>1</x:v>
      </x:c>
      <x:c r="CG69" s="177">
        <x:v>1</x:v>
      </x:c>
      <x:c r="CH69" s="221">
        <x:v>1</x:v>
      </x:c>
      <x:c r="CI69" s="163">
        <x:v>1</x:v>
      </x:c>
      <x:c r="CJ69" s="163">
        <x:v>1</x:v>
      </x:c>
      <x:c r="CK69" s="163">
        <x:v>1</x:v>
      </x:c>
      <x:c r="CL69" s="163">
        <x:v>1</x:v>
      </x:c>
      <x:c r="CM69" s="163">
        <x:v>1</x:v>
      </x:c>
      <x:c r="CN69" s="417">
        <x:v>1</x:v>
      </x:c>
      <x:c r="CO69" s="184">
        <x:v>1</x:v>
      </x:c>
      <x:c r="CP69" s="163">
        <x:v>1</x:v>
      </x:c>
      <x:c r="CQ69" s="163">
        <x:v>1</x:v>
      </x:c>
      <x:c r="CR69" s="163">
        <x:v>1</x:v>
      </x:c>
      <x:c r="CS69" s="227">
        <x:v>1</x:v>
      </x:c>
      <x:c r="CT69" s="188">
        <x:v>1</x:v>
      </x:c>
    </x:row>
    <x:row r="70" ht="20" customHeight="1">
      <x:c r="B70" s="149" t="s">
        <x:v>7</x:v>
      </x:c>
      <x:c r="C70" s="176"/>
      <x:c r="D70" s="227">
        <x:v>1</x:v>
      </x:c>
      <x:c r="E70" s="227">
        <x:v>1</x:v>
      </x:c>
      <x:c r="F70" s="177">
        <x:v>1</x:v>
      </x:c>
      <x:c r="G70" s="177">
        <x:v>1</x:v>
      </x:c>
      <x:c r="H70" s="227">
        <x:v>1</x:v>
      </x:c>
      <x:c r="I70" s="227">
        <x:v>1</x:v>
      </x:c>
      <x:c r="J70" s="227">
        <x:v>1</x:v>
      </x:c>
      <x:c r="K70" s="227">
        <x:v>1</x:v>
      </x:c>
      <x:c r="L70" s="234">
        <x:v>1</x:v>
      </x:c>
      <x:c r="M70" s="163">
        <x:v>1</x:v>
      </x:c>
      <x:c r="N70" s="163">
        <x:v>1</x:v>
      </x:c>
      <x:c r="O70" s="177">
        <x:v>1</x:v>
      </x:c>
      <x:c r="P70" s="163">
        <x:v>1</x:v>
      </x:c>
      <x:c r="Q70" s="177">
        <x:v>1</x:v>
      </x:c>
      <x:c r="R70" s="177">
        <x:v>1</x:v>
      </x:c>
      <x:c r="S70" s="188">
        <x:v>1</x:v>
      </x:c>
      <x:c r="T70" s="199">
        <x:v>1</x:v>
      </x:c>
      <x:c r="U70" s="177">
        <x:v>1</x:v>
      </x:c>
      <x:c r="V70" s="177">
        <x:v>1</x:v>
      </x:c>
      <x:c r="W70" s="227">
        <x:v>1</x:v>
      </x:c>
      <x:c r="X70" s="227">
        <x:v>1</x:v>
      </x:c>
      <x:c r="Y70" s="227">
        <x:v>1</x:v>
      </x:c>
      <x:c r="Z70" s="188">
        <x:v>1</x:v>
      </x:c>
      <x:c r="AA70" s="184">
        <x:v>1</x:v>
      </x:c>
      <x:c r="AB70" s="163">
        <x:v>1</x:v>
      </x:c>
      <x:c r="AC70" s="163">
        <x:v>1</x:v>
      </x:c>
      <x:c r="AD70" s="184">
        <x:v>1</x:v>
      </x:c>
      <x:c r="AE70" s="184">
        <x:v>1</x:v>
      </x:c>
      <x:c r="AF70" s="188">
        <x:v>1</x:v>
      </x:c>
      <x:c r="AI70" s="149" t="s">
        <x:v>7</x:v>
      </x:c>
      <x:c r="AJ70" s="176"/>
      <x:c r="AK70" s="163">
        <x:v>1</x:v>
      </x:c>
      <x:c r="AL70" s="163">
        <x:v>1</x:v>
      </x:c>
      <x:c r="AM70" s="177">
        <x:v>1</x:v>
      </x:c>
      <x:c r="AN70" s="177">
        <x:v>1</x:v>
      </x:c>
      <x:c r="AO70" s="163">
        <x:v>1</x:v>
      </x:c>
      <x:c r="AP70" s="163">
        <x:v>1</x:v>
      </x:c>
      <x:c r="AQ70" s="163">
        <x:v>1</x:v>
      </x:c>
      <x:c r="AR70" s="420">
        <x:v>1</x:v>
      </x:c>
      <x:c r="AS70" s="163">
        <x:v>1</x:v>
      </x:c>
      <x:c r="AT70" s="184">
        <x:v>1</x:v>
      </x:c>
      <x:c r="AU70" s="163">
        <x:v>1</x:v>
      </x:c>
      <x:c r="AV70" s="163">
        <x:v>1</x:v>
      </x:c>
      <x:c r="AW70" s="163">
        <x:v>1</x:v>
      </x:c>
      <x:c r="AX70" s="163">
        <x:v>1</x:v>
      </x:c>
      <x:c r="AY70" s="163">
        <x:v>1</x:v>
      </x:c>
      <x:c r="AZ70" s="188">
        <x:v>1</x:v>
      </x:c>
      <x:c r="BA70" s="184">
        <x:v>1</x:v>
      </x:c>
      <x:c r="BB70" s="163">
        <x:v>1</x:v>
      </x:c>
      <x:c r="BC70" s="163">
        <x:v>1</x:v>
      </x:c>
      <x:c r="BD70" s="163">
        <x:v>1</x:v>
      </x:c>
      <x:c r="BE70" s="163">
        <x:v>1</x:v>
      </x:c>
      <x:c r="BF70" s="177">
        <x:v>1</x:v>
      </x:c>
      <x:c r="BG70" s="177">
        <x:v>1</x:v>
      </x:c>
      <x:c r="BH70" s="163">
        <x:v>1</x:v>
      </x:c>
      <x:c r="BI70" s="163">
        <x:v>1</x:v>
      </x:c>
      <x:c r="BJ70" s="163">
        <x:v>1</x:v>
      </x:c>
      <x:c r="BK70" s="163">
        <x:v>1</x:v>
      </x:c>
      <x:c r="BL70" s="163">
        <x:v>1</x:v>
      </x:c>
      <x:c r="BM70" s="188">
        <x:v>1</x:v>
      </x:c>
      <x:c r="BN70" s="124"/>
      <x:c r="BO70" s="212"/>
      <x:c r="BP70" s="149" t="s">
        <x:v>7</x:v>
      </x:c>
      <x:c r="BQ70" s="176"/>
      <x:c r="BR70" s="163">
        <x:v>1</x:v>
      </x:c>
      <x:c r="BS70" s="163">
        <x:v>1</x:v>
      </x:c>
      <x:c r="BT70" s="163">
        <x:v>1</x:v>
      </x:c>
      <x:c r="BU70" s="163">
        <x:v>1</x:v>
      </x:c>
      <x:c r="BV70" s="163">
        <x:v>1</x:v>
      </x:c>
      <x:c r="BW70" s="163">
        <x:v>1</x:v>
      </x:c>
      <x:c r="BX70" s="163">
        <x:v>1</x:v>
      </x:c>
      <x:c r="BY70" s="188">
        <x:v>1</x:v>
      </x:c>
      <x:c r="BZ70" s="184">
        <x:v>1</x:v>
      </x:c>
      <x:c r="CA70" s="163">
        <x:v>1</x:v>
      </x:c>
      <x:c r="CB70" s="163">
        <x:v>1</x:v>
      </x:c>
      <x:c r="CC70" s="163">
        <x:v>1</x:v>
      </x:c>
      <x:c r="CD70" s="163">
        <x:v>1</x:v>
      </x:c>
      <x:c r="CE70" s="163">
        <x:v>1</x:v>
      </x:c>
      <x:c r="CF70" s="163">
        <x:v>1</x:v>
      </x:c>
      <x:c r="CG70" s="177">
        <x:v>1</x:v>
      </x:c>
      <x:c r="CH70" s="221">
        <x:v>1</x:v>
      </x:c>
      <x:c r="CI70" s="163">
        <x:v>1</x:v>
      </x:c>
      <x:c r="CJ70" s="163">
        <x:v>1</x:v>
      </x:c>
      <x:c r="CK70" s="163">
        <x:v>1</x:v>
      </x:c>
      <x:c r="CL70" s="163">
        <x:v>1</x:v>
      </x:c>
      <x:c r="CM70" s="163">
        <x:v>1</x:v>
      </x:c>
      <x:c r="CN70" s="417">
        <x:v>1</x:v>
      </x:c>
      <x:c r="CO70" s="184">
        <x:v>1</x:v>
      </x:c>
      <x:c r="CP70" s="163">
        <x:v>1</x:v>
      </x:c>
      <x:c r="CQ70" s="163">
        <x:v>1</x:v>
      </x:c>
      <x:c r="CR70" s="163">
        <x:v>1</x:v>
      </x:c>
      <x:c r="CS70" s="163">
        <x:v>1</x:v>
      </x:c>
      <x:c r="CT70" s="188">
        <x:v>1</x:v>
      </x:c>
    </x:row>
    <x:row r="71" ht="20" customHeight="1">
      <x:c r="A71"/>
      <x:c r="B71" s="149" t="str">
        <x:v>5F</x:v>
      </x:c>
      <x:c r="C71" s="176" t="str">
        <x:v>Batch 1</x:v>
      </x:c>
      <x:c r="D71" s="227" t="n">
        <x:v>1</x:v>
      </x:c>
      <x:c r="E71" s="227" t="n">
        <x:v>1</x:v>
      </x:c>
      <x:c r="F71" s="227" t="n">
        <x:v>1</x:v>
      </x:c>
      <x:c r="G71" s="177" t="n">
        <x:v>1</x:v>
      </x:c>
      <x:c r="H71" s="227" t="n">
        <x:v>1</x:v>
      </x:c>
      <x:c r="I71" s="177" t="n">
        <x:v>1</x:v>
      </x:c>
      <x:c r="J71" s="177" t="n">
        <x:v>1</x:v>
      </x:c>
      <x:c r="K71" s="231" t="n">
        <x:v>1</x:v>
      </x:c>
      <x:c r="L71" s="421" t="n">
        <x:v>1</x:v>
      </x:c>
      <x:c r="M71" s="163" t="n">
        <x:v>1</x:v>
      </x:c>
      <x:c r="N71" s="163" t="n">
        <x:v>1</x:v>
      </x:c>
      <x:c r="O71" s="177" t="n">
        <x:v>1</x:v>
      </x:c>
      <x:c r="P71" s="163" t="n">
        <x:v>1</x:v>
      </x:c>
      <x:c r="Q71" s="177" t="n">
        <x:v>1</x:v>
      </x:c>
      <x:c r="R71" s="177" t="n">
        <x:v>1</x:v>
      </x:c>
      <x:c r="S71" s="163" t="n">
        <x:v>1</x:v>
      </x:c>
      <x:c r="T71" s="199" t="n">
        <x:v>1</x:v>
      </x:c>
      <x:c r="U71" s="177" t="n">
        <x:v>1</x:v>
      </x:c>
      <x:c r="V71" s="227" t="n">
        <x:v>1</x:v>
      </x:c>
      <x:c r="W71" s="227" t="n">
        <x:v>1</x:v>
      </x:c>
      <x:c r="X71" s="227" t="n">
        <x:v>1</x:v>
      </x:c>
      <x:c r="Y71" s="227" t="n">
        <x:v>1</x:v>
      </x:c>
      <x:c r="Z71" s="188" t="n">
        <x:v>1</x:v>
      </x:c>
      <x:c r="AA71" s="184" t="n">
        <x:v>1</x:v>
      </x:c>
      <x:c r="AB71" s="163" t="n">
        <x:v>1</x:v>
      </x:c>
      <x:c r="AC71" s="163" t="n">
        <x:v>1</x:v>
      </x:c>
      <x:c r="AD71" s="227" t="n">
        <x:v>1</x:v>
      </x:c>
      <x:c r="AE71" s="227" t="n">
        <x:v>1</x:v>
      </x:c>
      <x:c r="AF71" s="188" t="n">
        <x:v>1</x:v>
      </x:c>
      <x:c r="AG71"/>
      <x:c r="AH71"/>
      <x:c r="AI71" s="149" t="str">
        <x:v>5F</x:v>
      </x:c>
      <x:c r="AJ71" s="176" t="str">
        <x:v>Batch 1</x:v>
      </x:c>
      <x:c r="AK71" s="163" t="n">
        <x:v>1</x:v>
      </x:c>
      <x:c r="AL71" s="163" t="n">
        <x:v>1</x:v>
      </x:c>
      <x:c r="AM71" s="163" t="n">
        <x:v>1</x:v>
      </x:c>
      <x:c r="AN71" s="163" t="n">
        <x:v>1</x:v>
      </x:c>
      <x:c r="AO71" s="163" t="n">
        <x:v>1</x:v>
      </x:c>
      <x:c r="AP71" s="230" t="n">
        <x:v>1</x:v>
      </x:c>
      <x:c r="AQ71" s="421" t="n">
        <x:v>1</x:v>
      </x:c>
      <x:c r="AR71" s="163" t="n">
        <x:v>1</x:v>
      </x:c>
      <x:c r="AS71" s="163" t="n">
        <x:v>1</x:v>
      </x:c>
      <x:c r="AT71" s="163" t="n">
        <x:v>1</x:v>
      </x:c>
      <x:c r="AU71" s="163" t="n">
        <x:v>1</x:v>
      </x:c>
      <x:c r="AV71" s="163" t="n">
        <x:v>1</x:v>
      </x:c>
      <x:c r="AW71" s="163" t="n">
        <x:v>1</x:v>
      </x:c>
      <x:c r="AX71" s="163" t="n">
        <x:v>1</x:v>
      </x:c>
      <x:c r="AY71" s="163" t="n">
        <x:v>1</x:v>
      </x:c>
      <x:c r="AZ71" s="188" t="n">
        <x:v>1</x:v>
      </x:c>
      <x:c r="BA71" s="188" t="n">
        <x:v>1</x:v>
      </x:c>
      <x:c r="BB71" s="163" t="n">
        <x:v>1</x:v>
      </x:c>
      <x:c r="BC71" s="163" t="n">
        <x:v>1</x:v>
      </x:c>
      <x:c r="BD71" s="163" t="n">
        <x:v>1</x:v>
      </x:c>
      <x:c r="BE71" s="163" t="n">
        <x:v>1</x:v>
      </x:c>
      <x:c r="BF71" s="177" t="n">
        <x:v>1</x:v>
      </x:c>
      <x:c r="BG71" s="163" t="n">
        <x:v>1</x:v>
      </x:c>
      <x:c r="BH71" s="163" t="n">
        <x:v>1</x:v>
      </x:c>
      <x:c r="BI71" s="163" t="n">
        <x:v>1</x:v>
      </x:c>
      <x:c r="BJ71" s="163" t="n">
        <x:v>1</x:v>
      </x:c>
      <x:c r="BK71" s="163" t="n">
        <x:v>1</x:v>
      </x:c>
      <x:c r="BL71" s="163" t="n">
        <x:v>1</x:v>
      </x:c>
      <x:c r="BM71" s="188" t="n">
        <x:v>1</x:v>
      </x:c>
      <x:c r="BN71" s="124" t="n">
        <x:f>SUM(AK71:BM73)</x:f>
        <x:v>86</x:v>
      </x:c>
      <x:c r="BO71" s="212" t="n">
        <x:f>BN71/87</x:f>
        <x:v>0.9885057471264368</x:v>
      </x:c>
      <x:c r="BP71" s="149" t="str">
        <x:v>5F</x:v>
      </x:c>
      <x:c r="BQ71" s="176" t="str">
        <x:v>Batch 1</x:v>
      </x:c>
      <x:c r="BR71" s="163" t="n">
        <x:v>1</x:v>
      </x:c>
      <x:c r="BS71" s="163" t="n">
        <x:v>1</x:v>
      </x:c>
      <x:c r="BT71" s="163" t="n">
        <x:v>1</x:v>
      </x:c>
      <x:c r="BU71" s="163" t="n">
        <x:v>1</x:v>
      </x:c>
      <x:c r="BV71" s="163" t="n">
        <x:v>1</x:v>
      </x:c>
      <x:c r="BW71" s="163" t="n">
        <x:v>1</x:v>
      </x:c>
      <x:c r="BX71" s="163" t="n">
        <x:v>1</x:v>
      </x:c>
      <x:c r="BY71" s="186" t="n">
        <x:v>1</x:v>
      </x:c>
      <x:c r="BZ71" s="184" t="n">
        <x:v>1</x:v>
      </x:c>
      <x:c r="CA71" s="163" t="n">
        <x:v>1</x:v>
      </x:c>
      <x:c r="CB71" s="163" t="n">
        <x:v>1</x:v>
      </x:c>
      <x:c r="CC71" s="163" t="n">
        <x:v>1</x:v>
      </x:c>
      <x:c r="CD71" s="163" t="n">
        <x:v>1</x:v>
      </x:c>
      <x:c r="CE71" s="163" t="n">
        <x:v>1</x:v>
      </x:c>
      <x:c r="CF71" s="163" t="n">
        <x:v>1</x:v>
      </x:c>
      <x:c r="CG71" s="177" t="n">
        <x:v>1</x:v>
      </x:c>
      <x:c r="CH71" s="221" t="n">
        <x:v>1</x:v>
      </x:c>
      <x:c r="CI71" s="163" t="n">
        <x:v>1</x:v>
      </x:c>
      <x:c r="CJ71" s="163" t="n">
        <x:v>1</x:v>
      </x:c>
      <x:c r="CK71" s="163" t="n">
        <x:v>1</x:v>
      </x:c>
      <x:c r="CL71" s="163" t="n">
        <x:v>1</x:v>
      </x:c>
      <x:c r="CM71" s="163" t="n">
        <x:v>1</x:v>
      </x:c>
      <x:c r="CN71" s="417" t="n">
        <x:v>1</x:v>
      </x:c>
      <x:c r="CO71" s="184" t="n">
        <x:v>1</x:v>
      </x:c>
      <x:c r="CP71" s="163" t="n">
        <x:v>1</x:v>
      </x:c>
      <x:c r="CQ71" s="163" t="n">
        <x:v>1</x:v>
      </x:c>
      <x:c r="CR71" s="163" t="n">
        <x:v>1</x:v>
      </x:c>
      <x:c r="CS71" s="163" t="n">
        <x:v>1</x:v>
      </x:c>
      <x:c r="CT71" s="188" t="n">
        <x:v>1</x:v>
      </x:c>
      <x:c r="CU71"/>
      <x:c r="CV71"/>
    </x:row>
    <x:row r="72" ht="20" customHeight="1">
      <x:c r="B72" s="149" t="s">
        <x:v>8</x:v>
      </x:c>
      <x:c r="C72" s="176"/>
      <x:c r="D72" s="227">
        <x:v>1</x:v>
      </x:c>
      <x:c r="E72" s="227">
        <x:v>1</x:v>
      </x:c>
      <x:c r="F72" s="227">
        <x:v>1</x:v>
      </x:c>
      <x:c r="G72" s="177">
        <x:v>1</x:v>
      </x:c>
      <x:c r="H72" s="227">
        <x:v>1</x:v>
      </x:c>
      <x:c r="I72" s="177">
        <x:v>1</x:v>
      </x:c>
      <x:c r="J72" s="177">
        <x:v>1</x:v>
      </x:c>
      <x:c r="K72" s="172">
        <x:v>1</x:v>
      </x:c>
      <x:c r="L72" s="422">
        <x:v>1</x:v>
      </x:c>
      <x:c r="M72" s="163">
        <x:v>1</x:v>
      </x:c>
      <x:c r="N72" s="163">
        <x:v>1</x:v>
      </x:c>
      <x:c r="O72" s="163">
        <x:v>1</x:v>
      </x:c>
      <x:c r="P72" s="163">
        <x:v>1</x:v>
      </x:c>
      <x:c r="Q72" s="177">
        <x:v>1</x:v>
      </x:c>
      <x:c r="R72" s="177">
        <x:v>1</x:v>
      </x:c>
      <x:c r="S72" s="188">
        <x:v>1</x:v>
      </x:c>
      <x:c r="T72" s="227">
        <x:v>1</x:v>
      </x:c>
      <x:c r="U72" s="177">
        <x:v>1</x:v>
      </x:c>
      <x:c r="V72" s="227">
        <x:v>1</x:v>
      </x:c>
      <x:c r="W72" s="227">
        <x:v>1</x:v>
      </x:c>
      <x:c r="X72" s="227">
        <x:v>1</x:v>
      </x:c>
      <x:c r="Y72" s="227">
        <x:v>1</x:v>
      </x:c>
      <x:c r="Z72" s="188">
        <x:v>1</x:v>
      </x:c>
      <x:c r="AA72" s="184">
        <x:v>1</x:v>
      </x:c>
      <x:c r="AB72" s="163">
        <x:v>1</x:v>
      </x:c>
      <x:c r="AC72" s="227">
        <x:v>1</x:v>
      </x:c>
      <x:c r="AD72" s="227">
        <x:v>1</x:v>
      </x:c>
      <x:c r="AE72" s="227">
        <x:v>1</x:v>
      </x:c>
      <x:c r="AF72" s="188">
        <x:v>1</x:v>
      </x:c>
      <x:c r="AI72" s="149" t="s">
        <x:v>8</x:v>
      </x:c>
      <x:c r="AJ72" s="176"/>
      <x:c r="AK72" s="163">
        <x:v>1</x:v>
      </x:c>
      <x:c r="AL72" s="163">
        <x:v>1</x:v>
      </x:c>
      <x:c r="AM72" s="163">
        <x:v>1</x:v>
      </x:c>
      <x:c r="AN72" s="163">
        <x:v>1</x:v>
      </x:c>
      <x:c r="AO72" s="163">
        <x:v>1</x:v>
      </x:c>
      <x:c r="AP72" s="233">
        <x:v>1</x:v>
      </x:c>
      <x:c r="AQ72" s="422">
        <x:v>1</x:v>
      </x:c>
      <x:c r="AR72" s="163">
        <x:v>1</x:v>
      </x:c>
      <x:c r="AS72" s="163">
        <x:v>1</x:v>
      </x:c>
      <x:c r="AT72" s="163">
        <x:v>1</x:v>
      </x:c>
      <x:c r="AU72" s="163">
        <x:v>1</x:v>
      </x:c>
      <x:c r="AV72" s="163">
        <x:v>1</x:v>
      </x:c>
      <x:c r="AW72" s="163">
        <x:v>1</x:v>
      </x:c>
      <x:c r="AX72" s="163">
        <x:v>1</x:v>
      </x:c>
      <x:c r="AY72" s="163">
        <x:v>1</x:v>
      </x:c>
      <x:c r="AZ72" s="188">
        <x:v>1</x:v>
      </x:c>
      <x:c r="BA72" s="188">
        <x:v>1</x:v>
      </x:c>
      <x:c r="BB72" s="163">
        <x:v>1</x:v>
      </x:c>
      <x:c r="BC72" s="163">
        <x:v>1</x:v>
      </x:c>
      <x:c r="BD72" s="163">
        <x:v>1</x:v>
      </x:c>
      <x:c r="BE72" s="163">
        <x:v>1</x:v>
      </x:c>
      <x:c r="BF72" s="163">
        <x:v>1</x:v>
      </x:c>
      <x:c r="BG72" s="163">
        <x:v>1</x:v>
      </x:c>
      <x:c r="BH72" s="163">
        <x:v>1</x:v>
      </x:c>
      <x:c r="BI72" s="163">
        <x:v>1</x:v>
      </x:c>
      <x:c r="BJ72" s="163">
        <x:v>1</x:v>
      </x:c>
      <x:c r="BK72" s="163">
        <x:v>1</x:v>
      </x:c>
      <x:c r="BL72" s="163">
        <x:v>1</x:v>
      </x:c>
      <x:c r="BM72" s="188">
        <x:v>1</x:v>
      </x:c>
      <x:c r="BN72" s="124"/>
      <x:c r="BO72" s="212"/>
      <x:c r="BP72" s="149" t="s">
        <x:v>8</x:v>
      </x:c>
      <x:c r="BQ72" s="176"/>
      <x:c r="BR72" s="163">
        <x:v>1</x:v>
      </x:c>
      <x:c r="BS72" s="163">
        <x:v>1</x:v>
      </x:c>
      <x:c r="BT72" s="163">
        <x:v>1</x:v>
      </x:c>
      <x:c r="BU72" s="163">
        <x:v>1</x:v>
      </x:c>
      <x:c r="BV72" s="163">
        <x:v>1</x:v>
      </x:c>
      <x:c r="BW72" s="163">
        <x:v>1</x:v>
      </x:c>
      <x:c r="BX72" s="163">
        <x:v>1</x:v>
      </x:c>
      <x:c r="BY72" s="188">
        <x:v>1</x:v>
      </x:c>
      <x:c r="BZ72" s="163">
        <x:v>1</x:v>
      </x:c>
      <x:c r="CA72" s="163">
        <x:v>1</x:v>
      </x:c>
      <x:c r="CB72" s="163">
        <x:v>1</x:v>
      </x:c>
      <x:c r="CC72" s="163">
        <x:v>1</x:v>
      </x:c>
      <x:c r="CD72" s="163">
        <x:v>1</x:v>
      </x:c>
      <x:c r="CE72" s="163">
        <x:v>1</x:v>
      </x:c>
      <x:c r="CF72" s="163">
        <x:v>1</x:v>
      </x:c>
      <x:c r="CG72" s="177">
        <x:v>1</x:v>
      </x:c>
      <x:c r="CH72" s="221">
        <x:v>1</x:v>
      </x:c>
      <x:c r="CI72" s="163">
        <x:v>1</x:v>
      </x:c>
      <x:c r="CJ72" s="163">
        <x:v>1</x:v>
      </x:c>
      <x:c r="CK72" s="163">
        <x:v>1</x:v>
      </x:c>
      <x:c r="CL72" s="163">
        <x:v>1</x:v>
      </x:c>
      <x:c r="CM72" s="163">
        <x:v>1</x:v>
      </x:c>
      <x:c r="CN72" s="188">
        <x:v>1</x:v>
      </x:c>
      <x:c r="CO72" s="184">
        <x:v>1</x:v>
      </x:c>
      <x:c r="CP72" s="163">
        <x:v>1</x:v>
      </x:c>
      <x:c r="CQ72" s="163">
        <x:v>1</x:v>
      </x:c>
      <x:c r="CR72" s="163">
        <x:v>1</x:v>
      </x:c>
      <x:c r="CS72" s="163">
        <x:v>1</x:v>
      </x:c>
      <x:c r="CT72" s="188">
        <x:v>1</x:v>
      </x:c>
    </x:row>
    <x:row r="73" ht="20" customHeight="1">
      <x:c r="B73" s="149" t="s">
        <x:v>9</x:v>
      </x:c>
      <x:c r="C73" s="176"/>
      <x:c r="D73" s="227">
        <x:v>1</x:v>
      </x:c>
      <x:c r="E73" s="227">
        <x:v>1</x:v>
      </x:c>
      <x:c r="F73" s="227">
        <x:v>1</x:v>
      </x:c>
      <x:c r="G73" s="177">
        <x:v>1</x:v>
      </x:c>
      <x:c r="H73" s="227">
        <x:v>1</x:v>
      </x:c>
      <x:c r="I73" s="177">
        <x:v>1</x:v>
      </x:c>
      <x:c r="J73" s="177">
        <x:v>1</x:v>
      </x:c>
      <x:c r="K73" s="205">
        <x:v>1</x:v>
      </x:c>
      <x:c r="L73" s="423">
        <x:v>1</x:v>
      </x:c>
      <x:c r="M73" s="227">
        <x:v>1</x:v>
      </x:c>
      <x:c r="N73" s="227">
        <x:v>1</x:v>
      </x:c>
      <x:c r="O73" s="177">
        <x:v>1</x:v>
      </x:c>
      <x:c r="P73" s="163">
        <x:v>1</x:v>
      </x:c>
      <x:c r="Q73" s="163">
        <x:v>1</x:v>
      </x:c>
      <x:c r="R73" s="163">
        <x:v>1</x:v>
      </x:c>
      <x:c r="S73" s="188">
        <x:v>1</x:v>
      </x:c>
      <x:c r="T73" s="227">
        <x:v>1</x:v>
      </x:c>
      <x:c r="U73" s="177">
        <x:v>1</x:v>
      </x:c>
      <x:c r="V73" s="227">
        <x:v>1</x:v>
      </x:c>
      <x:c r="W73" s="227">
        <x:v>1</x:v>
      </x:c>
      <x:c r="X73" s="227">
        <x:v>1</x:v>
      </x:c>
      <x:c r="Y73" s="227">
        <x:v>1</x:v>
      </x:c>
      <x:c r="Z73" s="188">
        <x:v>1</x:v>
      </x:c>
      <x:c r="AA73" s="184">
        <x:v>1</x:v>
      </x:c>
      <x:c r="AB73" s="163">
        <x:v>1</x:v>
      </x:c>
      <x:c r="AC73" s="241"/>
      <x:c r="AD73" s="227">
        <x:v>1</x:v>
      </x:c>
      <x:c r="AE73" s="227">
        <x:v>1</x:v>
      </x:c>
      <x:c r="AF73" s="188">
        <x:v>1</x:v>
      </x:c>
      <x:c r="AI73" s="149" t="s">
        <x:v>9</x:v>
      </x:c>
      <x:c r="AJ73" s="176"/>
      <x:c r="AK73" s="163">
        <x:v>1</x:v>
      </x:c>
      <x:c r="AL73" s="163">
        <x:v>1</x:v>
      </x:c>
      <x:c r="AM73" s="163">
        <x:v>1</x:v>
      </x:c>
      <x:c r="AN73" s="163">
        <x:v>1</x:v>
      </x:c>
      <x:c r="AO73" s="163">
        <x:v>1</x:v>
      </x:c>
      <x:c r="AP73" s="424">
        <x:v>1</x:v>
      </x:c>
      <x:c r="AQ73" s="423">
        <x:v>1</x:v>
      </x:c>
      <x:c r="AR73" s="163">
        <x:v>1</x:v>
      </x:c>
      <x:c r="AS73" s="163">
        <x:v>1</x:v>
      </x:c>
      <x:c r="AT73" s="163">
        <x:v>1</x:v>
      </x:c>
      <x:c r="AU73" s="163">
        <x:v>1</x:v>
      </x:c>
      <x:c r="AV73" s="163">
        <x:v>1</x:v>
      </x:c>
      <x:c r="AW73" s="163">
        <x:v>1</x:v>
      </x:c>
      <x:c r="AX73" s="163">
        <x:v>1</x:v>
      </x:c>
      <x:c r="AY73" s="163">
        <x:v>1</x:v>
      </x:c>
      <x:c r="AZ73" s="188">
        <x:v>1</x:v>
      </x:c>
      <x:c r="BA73" s="188">
        <x:v>1</x:v>
      </x:c>
      <x:c r="BB73" s="163">
        <x:v>1</x:v>
      </x:c>
      <x:c r="BC73" s="163">
        <x:v>1</x:v>
      </x:c>
      <x:c r="BD73" s="188">
        <x:v>1</x:v>
      </x:c>
      <x:c r="BE73" s="163">
        <x:v>1</x:v>
      </x:c>
      <x:c r="BF73" s="163">
        <x:v>1</x:v>
      </x:c>
      <x:c r="BG73" s="163">
        <x:v>1</x:v>
      </x:c>
      <x:c r="BH73" s="163">
        <x:v>1</x:v>
      </x:c>
      <x:c r="BI73" s="163">
        <x:v>1</x:v>
      </x:c>
      <x:c r="BJ73" s="239"/>
      <x:c r="BK73" s="163">
        <x:v>1</x:v>
      </x:c>
      <x:c r="BL73" s="163">
        <x:v>1</x:v>
      </x:c>
      <x:c r="BM73" s="188">
        <x:v>1</x:v>
      </x:c>
      <x:c r="BN73" s="124"/>
      <x:c r="BO73" s="212"/>
      <x:c r="BP73" s="149" t="s">
        <x:v>9</x:v>
      </x:c>
      <x:c r="BQ73" s="176"/>
      <x:c r="BR73" s="163">
        <x:v>1</x:v>
      </x:c>
      <x:c r="BS73" s="163">
        <x:v>1</x:v>
      </x:c>
      <x:c r="BT73" s="163">
        <x:v>1</x:v>
      </x:c>
      <x:c r="BU73" s="163">
        <x:v>1</x:v>
      </x:c>
      <x:c r="BV73" s="163">
        <x:v>1</x:v>
      </x:c>
      <x:c r="BW73" s="163">
        <x:v>1</x:v>
      </x:c>
      <x:c r="BX73" s="163">
        <x:v>1</x:v>
      </x:c>
      <x:c r="BY73" s="186">
        <x:v>1</x:v>
      </x:c>
      <x:c r="BZ73" s="163">
        <x:v>1</x:v>
      </x:c>
      <x:c r="CA73" s="163">
        <x:v>1</x:v>
      </x:c>
      <x:c r="CB73" s="163">
        <x:v>1</x:v>
      </x:c>
      <x:c r="CC73" s="163">
        <x:v>1</x:v>
      </x:c>
      <x:c r="CD73" s="163">
        <x:v>1</x:v>
      </x:c>
      <x:c r="CE73" s="163">
        <x:v>1</x:v>
      </x:c>
      <x:c r="CF73" s="163">
        <x:v>1</x:v>
      </x:c>
      <x:c r="CG73" s="177">
        <x:v>1</x:v>
      </x:c>
      <x:c r="CH73" s="221">
        <x:v>1</x:v>
      </x:c>
      <x:c r="CI73" s="163">
        <x:v>1</x:v>
      </x:c>
      <x:c r="CJ73" s="163">
        <x:v>1</x:v>
      </x:c>
      <x:c r="CK73" s="163">
        <x:v>1</x:v>
      </x:c>
      <x:c r="CL73" s="163">
        <x:v>1</x:v>
      </x:c>
      <x:c r="CM73" s="163">
        <x:v>1</x:v>
      </x:c>
      <x:c r="CN73" s="188">
        <x:v>1</x:v>
      </x:c>
      <x:c r="CO73" s="184">
        <x:v>1</x:v>
      </x:c>
      <x:c r="CP73" s="163">
        <x:v>1</x:v>
      </x:c>
      <x:c r="CQ73" s="163">
        <x:v>1</x:v>
      </x:c>
      <x:c r="CR73" s="163">
        <x:v>1</x:v>
      </x:c>
      <x:c r="CS73" s="163">
        <x:v>1</x:v>
      </x:c>
      <x:c r="CT73" s="188">
        <x:v>1</x:v>
      </x:c>
    </x:row>
    <x:row r="74" ht="20" customHeight="1">
      <x:c r="A74"/>
      <x:c r="B74" s="149" t="str">
        <x:v>2F</x:v>
      </x:c>
      <x:c r="C74" s="237" t="str">
        <x:v>Batch 5</x:v>
      </x:c>
      <x:c r="D74" s="241"/>
      <x:c r="E74" s="241"/>
      <x:c r="F74" s="241"/>
      <x:c r="G74" s="241"/>
      <x:c r="H74" s="241"/>
      <x:c r="I74" s="241"/>
      <x:c r="J74" s="241"/>
      <x:c r="K74" s="180"/>
      <x:c r="L74" s="243"/>
      <x:c r="M74" s="241"/>
      <x:c r="N74" s="241"/>
      <x:c r="O74" s="241"/>
      <x:c r="P74" s="163" t="n">
        <x:v>1</x:v>
      </x:c>
      <x:c r="Q74" s="241"/>
      <x:c r="R74" s="163" t="n">
        <x:v>1</x:v>
      </x:c>
      <x:c r="S74" s="180"/>
      <x:c r="T74" s="243"/>
      <x:c r="U74" s="241"/>
      <x:c r="V74" s="241"/>
      <x:c r="W74" s="241"/>
      <x:c r="X74" s="241"/>
      <x:c r="Y74" s="241"/>
      <x:c r="Z74" s="180"/>
      <x:c r="AA74" s="243"/>
      <x:c r="AB74" s="241"/>
      <x:c r="AC74" s="241"/>
      <x:c r="AD74" s="241"/>
      <x:c r="AE74" s="241"/>
      <x:c r="AF74" s="180"/>
      <x:c r="AG74"/>
      <x:c r="AH74"/>
      <x:c r="AI74" s="149" t="str">
        <x:v>2F</x:v>
      </x:c>
      <x:c r="AJ74" s="237" t="str">
        <x:v>Batch 5</x:v>
      </x:c>
      <x:c r="AK74" s="163" t="n">
        <x:v>1</x:v>
      </x:c>
      <x:c r="AL74" s="167"/>
      <x:c r="AM74" s="167"/>
      <x:c r="AN74" s="167"/>
      <x:c r="AO74" s="167"/>
      <x:c r="AP74" s="167"/>
      <x:c r="AQ74" s="167"/>
      <x:c r="AR74" s="180"/>
      <x:c r="AS74" s="239"/>
      <x:c r="AT74" s="167"/>
      <x:c r="AU74" s="167"/>
      <x:c r="AV74" s="167"/>
      <x:c r="AW74" s="167"/>
      <x:c r="AX74" s="167"/>
      <x:c r="AY74" s="163" t="n">
        <x:v>1</x:v>
      </x:c>
      <x:c r="AZ74" s="180"/>
      <x:c r="BA74" s="239"/>
      <x:c r="BB74" s="167"/>
      <x:c r="BC74" s="167"/>
      <x:c r="BD74" s="167"/>
      <x:c r="BE74" s="167"/>
      <x:c r="BF74" s="167"/>
      <x:c r="BG74" s="180"/>
      <x:c r="BH74" s="239"/>
      <x:c r="BI74" s="167"/>
      <x:c r="BJ74" s="167"/>
      <x:c r="BK74" s="167"/>
      <x:c r="BL74" s="167"/>
      <x:c r="BM74" s="180"/>
      <x:c r="BN74"/>
      <x:c r="BO74"/>
      <x:c r="BP74" s="149" t="str">
        <x:v>2F</x:v>
      </x:c>
      <x:c r="BQ74" s="237" t="str">
        <x:v>Batch 5</x:v>
      </x:c>
      <x:c r="BR74" s="167"/>
      <x:c r="BS74" s="167"/>
      <x:c r="BT74" s="167"/>
      <x:c r="BU74" s="167"/>
      <x:c r="BV74" s="167"/>
      <x:c r="BW74" s="167"/>
      <x:c r="BX74" s="167"/>
      <x:c r="BY74" s="180"/>
      <x:c r="BZ74" s="239"/>
      <x:c r="CA74" s="167"/>
      <x:c r="CB74" s="167"/>
      <x:c r="CC74" s="167"/>
      <x:c r="CD74" s="167"/>
      <x:c r="CE74" s="167"/>
      <x:c r="CF74" s="167"/>
      <x:c r="CG74" s="241"/>
      <x:c r="CH74" s="221" t="n">
        <x:v>1</x:v>
      </x:c>
      <x:c r="CI74" s="163" t="n">
        <x:v>1</x:v>
      </x:c>
      <x:c r="CJ74" s="163" t="n">
        <x:v>1</x:v>
      </x:c>
      <x:c r="CK74" s="163" t="n">
        <x:v>1</x:v>
      </x:c>
      <x:c r="CL74" s="163" t="n">
        <x:v>1</x:v>
      </x:c>
      <x:c r="CM74" s="163" t="n">
        <x:v>1</x:v>
      </x:c>
      <x:c r="CN74" s="163" t="n">
        <x:v>1</x:v>
      </x:c>
      <x:c r="CO74" s="184" t="n">
        <x:v>1</x:v>
      </x:c>
      <x:c r="CP74" s="163" t="n">
        <x:v>1</x:v>
      </x:c>
      <x:c r="CQ74" s="163" t="n">
        <x:v>1</x:v>
      </x:c>
      <x:c r="CR74" s="163" t="n">
        <x:v>1</x:v>
      </x:c>
      <x:c r="CS74" s="163" t="n">
        <x:v>1</x:v>
      </x:c>
      <x:c r="CT74" s="188" t="n">
        <x:v>1</x:v>
      </x:c>
      <x:c r="CU74"/>
      <x:c r="CV74"/>
    </x:row>
    <x:row r="75" ht="20" customHeight="1">
      <x:c r="B75" s="149" t="s">
        <x:v>10</x:v>
      </x:c>
      <x:c r="C75" s="237"/>
      <x:c r="D75" s="241"/>
      <x:c r="E75" s="241"/>
      <x:c r="F75" s="241"/>
      <x:c r="G75" s="241"/>
      <x:c r="H75" s="241"/>
      <x:c r="I75" s="241"/>
      <x:c r="J75" s="241"/>
      <x:c r="K75" s="180"/>
      <x:c r="L75" s="243"/>
      <x:c r="M75" s="241"/>
      <x:c r="N75" s="241"/>
      <x:c r="O75" s="241"/>
      <x:c r="P75" s="241"/>
      <x:c r="Q75" s="241"/>
      <x:c r="R75" s="241"/>
      <x:c r="S75" s="180"/>
      <x:c r="T75" s="243"/>
      <x:c r="U75" s="241"/>
      <x:c r="V75" s="241"/>
      <x:c r="W75" s="241"/>
      <x:c r="X75" s="241"/>
      <x:c r="Y75" s="241"/>
      <x:c r="Z75" s="180"/>
      <x:c r="AA75" s="243"/>
      <x:c r="AB75" s="241"/>
      <x:c r="AC75" s="241"/>
      <x:c r="AD75" s="241"/>
      <x:c r="AE75" s="241"/>
      <x:c r="AF75" s="180"/>
      <x:c r="AI75" s="149" t="s">
        <x:v>10</x:v>
      </x:c>
      <x:c r="AJ75" s="237"/>
      <x:c r="AK75" s="167"/>
      <x:c r="AL75" s="167"/>
      <x:c r="AM75" s="167"/>
      <x:c r="AN75" s="167"/>
      <x:c r="AO75" s="167"/>
      <x:c r="AP75" s="167"/>
      <x:c r="AQ75" s="167"/>
      <x:c r="AR75" s="180"/>
      <x:c r="AS75" s="239"/>
      <x:c r="AT75" s="167"/>
      <x:c r="AU75" s="167"/>
      <x:c r="AV75" s="167"/>
      <x:c r="AW75" s="167"/>
      <x:c r="AX75" s="167"/>
      <x:c r="AY75" s="167"/>
      <x:c r="AZ75" s="180"/>
      <x:c r="BA75" s="239"/>
      <x:c r="BB75" s="167"/>
      <x:c r="BC75" s="167"/>
      <x:c r="BD75" s="167"/>
      <x:c r="BE75" s="167"/>
      <x:c r="BF75" s="167"/>
      <x:c r="BG75" s="180"/>
      <x:c r="BH75" s="239"/>
      <x:c r="BI75" s="167"/>
      <x:c r="BJ75" s="167"/>
      <x:c r="BK75" s="167"/>
      <x:c r="BL75" s="167"/>
      <x:c r="BM75" s="180"/>
      <x:c r="BP75" s="149" t="s">
        <x:v>10</x:v>
      </x:c>
      <x:c r="BQ75" s="237"/>
      <x:c r="BR75" s="167"/>
      <x:c r="BS75" s="167"/>
      <x:c r="BT75" s="167"/>
      <x:c r="BU75" s="167"/>
      <x:c r="BV75" s="167"/>
      <x:c r="BW75" s="167"/>
      <x:c r="BX75" s="167"/>
      <x:c r="BY75" s="180"/>
      <x:c r="BZ75" s="239"/>
      <x:c r="CA75" s="167"/>
      <x:c r="CB75" s="167"/>
      <x:c r="CC75" s="167"/>
      <x:c r="CD75" s="167"/>
      <x:c r="CE75" s="167"/>
      <x:c r="CF75" s="167"/>
      <x:c r="CG75" s="241"/>
      <x:c r="CH75" s="242"/>
      <x:c r="CI75" s="167"/>
      <x:c r="CJ75" s="167"/>
      <x:c r="CK75" s="167"/>
      <x:c r="CL75" s="167"/>
      <x:c r="CM75" s="167"/>
      <x:c r="CN75" s="180"/>
      <x:c r="CO75" s="239"/>
      <x:c r="CP75" s="167"/>
      <x:c r="CQ75" s="163">
        <x:v>1</x:v>
      </x:c>
      <x:c r="CR75" s="167"/>
      <x:c r="CS75" s="167"/>
      <x:c r="CT75" s="180"/>
    </x:row>
    <x:row r="76" ht="20" customHeight="1">
      <x:c r="A76"/>
      <x:c r="B76" s="384" t="str">
        <x:v>Building</x:v>
      </x:c>
      <x:c r="C76" s="385"/>
      <x:c r="D76" s="252" t="str">
        <x:v>1#</x:v>
      </x:c>
      <x:c r="E76" s="252" t="str">
        <x:v>2#</x:v>
      </x:c>
      <x:c r="F76" s="252" t="str">
        <x:v>3#</x:v>
      </x:c>
      <x:c r="G76" s="252" t="str">
        <x:v>4#</x:v>
      </x:c>
      <x:c r="H76" s="252" t="str">
        <x:v>5#</x:v>
      </x:c>
      <x:c r="I76" s="252" t="str">
        <x:v>6#</x:v>
      </x:c>
      <x:c r="J76" s="252" t="str">
        <x:v>7#</x:v>
      </x:c>
      <x:c r="K76" s="253" t="str">
        <x:v>16#</x:v>
      </x:c>
      <x:c r="L76" s="251" t="str">
        <x:v>8#</x:v>
      </x:c>
      <x:c r="M76" s="252" t="str">
        <x:v>9#</x:v>
      </x:c>
      <x:c r="N76" s="252" t="str">
        <x:v>10#</x:v>
      </x:c>
      <x:c r="O76" s="252" t="str">
        <x:v>11#</x:v>
      </x:c>
      <x:c r="P76" s="252" t="str">
        <x:v>12#</x:v>
      </x:c>
      <x:c r="Q76" s="252" t="str">
        <x:v>13#</x:v>
      </x:c>
      <x:c r="R76" s="252" t="str">
        <x:v>14#</x:v>
      </x:c>
      <x:c r="S76" s="253" t="str">
        <x:v>15#</x:v>
      </x:c>
      <x:c r="T76" s="251" t="str">
        <x:v>17#</x:v>
      </x:c>
      <x:c r="U76" s="252" t="str">
        <x:v>18#</x:v>
      </x:c>
      <x:c r="V76" s="252" t="str">
        <x:v>19#</x:v>
      </x:c>
      <x:c r="W76" s="252" t="str">
        <x:v>20#</x:v>
      </x:c>
      <x:c r="X76" s="252" t="str">
        <x:v>21#</x:v>
      </x:c>
      <x:c r="Y76" s="252" t="str">
        <x:v>22#</x:v>
      </x:c>
      <x:c r="Z76" s="253" t="str">
        <x:v>23#</x:v>
      </x:c>
      <x:c r="AA76" s="251" t="str">
        <x:v>24#</x:v>
      </x:c>
      <x:c r="AB76" s="252" t="str">
        <x:v>25#</x:v>
      </x:c>
      <x:c r="AC76" s="252" t="str">
        <x:v>26#</x:v>
      </x:c>
      <x:c r="AD76" s="252" t="str">
        <x:v>27#</x:v>
      </x:c>
      <x:c r="AE76" s="252" t="str">
        <x:v>28#</x:v>
      </x:c>
      <x:c r="AF76" s="253" t="str">
        <x:v>29#</x:v>
      </x:c>
      <x:c r="AG76"/>
      <x:c r="AH76"/>
      <x:c r="AI76" s="425" t="str">
        <x:v>Building</x:v>
      </x:c>
      <x:c r="AJ76" s="257"/>
      <x:c r="AK76" s="252" t="str">
        <x:v>1#</x:v>
      </x:c>
      <x:c r="AL76" s="252" t="str">
        <x:v>2#</x:v>
      </x:c>
      <x:c r="AM76" s="252" t="str">
        <x:v>3#</x:v>
      </x:c>
      <x:c r="AN76" s="252" t="str">
        <x:v>4#</x:v>
      </x:c>
      <x:c r="AO76" s="252" t="str">
        <x:v>5#</x:v>
      </x:c>
      <x:c r="AP76" s="252" t="str">
        <x:v>6#</x:v>
      </x:c>
      <x:c r="AQ76" s="252" t="str">
        <x:v>7#</x:v>
      </x:c>
      <x:c r="AR76" s="253" t="str">
        <x:v>16#</x:v>
      </x:c>
      <x:c r="AS76" s="251" t="str">
        <x:v>8#</x:v>
      </x:c>
      <x:c r="AT76" s="252" t="str">
        <x:v>9#</x:v>
      </x:c>
      <x:c r="AU76" s="252" t="str">
        <x:v>10#</x:v>
      </x:c>
      <x:c r="AV76" s="252" t="str">
        <x:v>11#</x:v>
      </x:c>
      <x:c r="AW76" s="252" t="str">
        <x:v>12#</x:v>
      </x:c>
      <x:c r="AX76" s="252" t="str">
        <x:v>13#</x:v>
      </x:c>
      <x:c r="AY76" s="252" t="str">
        <x:v>14#</x:v>
      </x:c>
      <x:c r="AZ76" s="253" t="str">
        <x:v>15#</x:v>
      </x:c>
      <x:c r="BA76" s="251" t="str">
        <x:v>17#</x:v>
      </x:c>
      <x:c r="BB76" s="252" t="str">
        <x:v>18#</x:v>
      </x:c>
      <x:c r="BC76" s="252" t="str">
        <x:v>19#</x:v>
      </x:c>
      <x:c r="BD76" s="252" t="str">
        <x:v>20#</x:v>
      </x:c>
      <x:c r="BE76" s="252" t="str">
        <x:v>21#</x:v>
      </x:c>
      <x:c r="BF76" s="252" t="str">
        <x:v>22#</x:v>
      </x:c>
      <x:c r="BG76" s="253" t="str">
        <x:v>23#</x:v>
      </x:c>
      <x:c r="BH76" s="251" t="str">
        <x:v>24#</x:v>
      </x:c>
      <x:c r="BI76" s="252" t="str">
        <x:v>25#</x:v>
      </x:c>
      <x:c r="BJ76" s="252" t="str">
        <x:v>26#</x:v>
      </x:c>
      <x:c r="BK76" s="252" t="str">
        <x:v>27#</x:v>
      </x:c>
      <x:c r="BL76" s="252" t="str">
        <x:v>28#</x:v>
      </x:c>
      <x:c r="BM76" s="253" t="str">
        <x:v>29#</x:v>
      </x:c>
      <x:c r="BN76"/>
      <x:c r="BO76"/>
      <x:c r="BP76" s="256" t="str">
        <x:v>Building</x:v>
      </x:c>
      <x:c r="BQ76" s="257"/>
      <x:c r="BR76" s="252" t="str">
        <x:v>1#</x:v>
      </x:c>
      <x:c r="BS76" s="252" t="str">
        <x:v>2#</x:v>
      </x:c>
      <x:c r="BT76" s="252" t="str">
        <x:v>3#</x:v>
      </x:c>
      <x:c r="BU76" s="252" t="str">
        <x:v>4#</x:v>
      </x:c>
      <x:c r="BV76" s="252" t="str">
        <x:v>5#</x:v>
      </x:c>
      <x:c r="BW76" s="252" t="str">
        <x:v>6#</x:v>
      </x:c>
      <x:c r="BX76" s="252" t="str">
        <x:v>7#</x:v>
      </x:c>
      <x:c r="BY76" s="253" t="str">
        <x:v>16#</x:v>
      </x:c>
      <x:c r="BZ76" s="251" t="str">
        <x:v>8#</x:v>
      </x:c>
      <x:c r="CA76" s="252" t="str">
        <x:v>9#</x:v>
      </x:c>
      <x:c r="CB76" s="252" t="str">
        <x:v>10#</x:v>
      </x:c>
      <x:c r="CC76" s="252" t="str">
        <x:v>11#</x:v>
      </x:c>
      <x:c r="CD76" s="252" t="str">
        <x:v>12#</x:v>
      </x:c>
      <x:c r="CE76" s="252" t="str">
        <x:v>13#</x:v>
      </x:c>
      <x:c r="CF76" s="252" t="str">
        <x:v>14#</x:v>
      </x:c>
      <x:c r="CG76" s="253" t="str">
        <x:v>15#</x:v>
      </x:c>
      <x:c r="CH76" s="251" t="str">
        <x:v>17#</x:v>
      </x:c>
      <x:c r="CI76" s="252" t="str">
        <x:v>18#</x:v>
      </x:c>
      <x:c r="CJ76" s="252" t="str">
        <x:v>19#</x:v>
      </x:c>
      <x:c r="CK76" s="252" t="str">
        <x:v>20#</x:v>
      </x:c>
      <x:c r="CL76" s="252" t="str">
        <x:v>21#</x:v>
      </x:c>
      <x:c r="CM76" s="252" t="str">
        <x:v>22#</x:v>
      </x:c>
      <x:c r="CN76" s="253" t="str">
        <x:v>23#</x:v>
      </x:c>
      <x:c r="CO76" s="251" t="str">
        <x:v>24#</x:v>
      </x:c>
      <x:c r="CP76" s="252" t="str">
        <x:v>25#</x:v>
      </x:c>
      <x:c r="CQ76" s="252" t="str">
        <x:v>26#</x:v>
      </x:c>
      <x:c r="CR76" s="252" t="str">
        <x:v>27#</x:v>
      </x:c>
      <x:c r="CS76" s="252" t="str">
        <x:v>28#</x:v>
      </x:c>
      <x:c r="CT76" s="258" t="str">
        <x:v>29#</x:v>
      </x:c>
      <x:c r="CU76"/>
      <x:c r="CV76"/>
    </x:row>
    <x:row r="77" ht="20" customHeight="1">
      <x:c r="A77"/>
      <x:c r="B77" s="386" t="str">
        <x:v>Zone</x:v>
      </x:c>
      <x:c r="C77" s="276"/>
      <x:c r="D77" s="266" t="str">
        <x:v>B1-1 Huang Wei</x:v>
      </x:c>
      <x:c r="E77" s="267"/>
      <x:c r="F77" s="267"/>
      <x:c r="G77" s="267"/>
      <x:c r="H77" s="267"/>
      <x:c r="I77" s="267"/>
      <x:c r="J77" s="267"/>
      <x:c r="K77" s="387"/>
      <x:c r="L77" s="269" t="str">
        <x:v>B1-2 Xie Jianbin</x:v>
      </x:c>
      <x:c r="M77" s="269"/>
      <x:c r="N77" s="269"/>
      <x:c r="O77" s="269"/>
      <x:c r="P77" s="269"/>
      <x:c r="Q77" s="269"/>
      <x:c r="R77" s="269"/>
      <x:c r="S77" s="277"/>
      <x:c r="T77" s="271" t="str">
        <x:v>B2-1 Wang Wanshu</x:v>
      </x:c>
      <x:c r="U77" s="271"/>
      <x:c r="V77" s="271"/>
      <x:c r="W77" s="271"/>
      <x:c r="X77" s="271"/>
      <x:c r="Y77" s="271"/>
      <x:c r="Z77" s="278"/>
      <x:c r="AA77" s="273" t="str">
        <x:v>B2-2 Hu Min</x:v>
      </x:c>
      <x:c r="AB77" s="273"/>
      <x:c r="AC77" s="273"/>
      <x:c r="AD77" s="273"/>
      <x:c r="AE77" s="273"/>
      <x:c r="AF77" s="274"/>
      <x:c r="AG77"/>
      <x:c r="AH77"/>
      <x:c r="AI77" s="386" t="str">
        <x:v>Zone</x:v>
      </x:c>
      <x:c r="AJ77" s="276"/>
      <x:c r="AK77" s="266" t="str">
        <x:v>B1-1 Huang Wei</x:v>
      </x:c>
      <x:c r="AL77" s="267"/>
      <x:c r="AM77" s="267"/>
      <x:c r="AN77" s="267"/>
      <x:c r="AO77" s="267"/>
      <x:c r="AP77" s="267"/>
      <x:c r="AQ77" s="267"/>
      <x:c r="AR77" s="387"/>
      <x:c r="AS77" s="269" t="str">
        <x:v>B1-2 Xie Jianbin</x:v>
      </x:c>
      <x:c r="AT77" s="269"/>
      <x:c r="AU77" s="269"/>
      <x:c r="AV77" s="269"/>
      <x:c r="AW77" s="269"/>
      <x:c r="AX77" s="269"/>
      <x:c r="AY77" s="269"/>
      <x:c r="AZ77" s="277"/>
      <x:c r="BA77" s="271" t="str">
        <x:v>B2-1 Wang Wanshu</x:v>
      </x:c>
      <x:c r="BB77" s="271"/>
      <x:c r="BC77" s="271"/>
      <x:c r="BD77" s="271"/>
      <x:c r="BE77" s="271"/>
      <x:c r="BF77" s="271"/>
      <x:c r="BG77" s="278"/>
      <x:c r="BH77" s="273" t="str">
        <x:v>B2-2 Hu Min</x:v>
      </x:c>
      <x:c r="BI77" s="273"/>
      <x:c r="BJ77" s="273"/>
      <x:c r="BK77" s="273"/>
      <x:c r="BL77" s="273"/>
      <x:c r="BM77" s="274"/>
      <x:c r="BN77"/>
      <x:c r="BO77"/>
      <x:c r="BP77" s="275" t="str">
        <x:v>Zone</x:v>
      </x:c>
      <x:c r="BQ77" s="276"/>
      <x:c r="BR77" s="266" t="str">
        <x:v>B1-1 Huang Wei</x:v>
      </x:c>
      <x:c r="BS77" s="267"/>
      <x:c r="BT77" s="267"/>
      <x:c r="BU77" s="267"/>
      <x:c r="BV77" s="267"/>
      <x:c r="BW77" s="267"/>
      <x:c r="BX77" s="267"/>
      <x:c r="BY77" s="268"/>
      <x:c r="BZ77" s="269" t="str">
        <x:v>B1-2 Xie Jianbin</x:v>
      </x:c>
      <x:c r="CA77" s="269"/>
      <x:c r="CB77" s="269"/>
      <x:c r="CC77" s="269"/>
      <x:c r="CD77" s="269"/>
      <x:c r="CE77" s="269"/>
      <x:c r="CF77" s="269"/>
      <x:c r="CG77" s="277"/>
      <x:c r="CH77" s="271" t="str">
        <x:v>B2-1 Wang Wanshu</x:v>
      </x:c>
      <x:c r="CI77" s="271"/>
      <x:c r="CJ77" s="271"/>
      <x:c r="CK77" s="271"/>
      <x:c r="CL77" s="271"/>
      <x:c r="CM77" s="271"/>
      <x:c r="CN77" s="278"/>
      <x:c r="CO77" s="273" t="str">
        <x:v>B2-2 Hu Min</x:v>
      </x:c>
      <x:c r="CP77" s="273"/>
      <x:c r="CQ77" s="273"/>
      <x:c r="CR77" s="273"/>
      <x:c r="CS77" s="273"/>
      <x:c r="CT77" s="279"/>
      <x:c r="CU77"/>
      <x:c r="CV77"/>
    </x:row>
    <x:row r="78" ht="30" customHeight="1">
      <x:c r="A78"/>
      <x:c r="B78" s="628" t="str">
        <x:v>Completed</x:v>
      </x:c>
      <x:c r="C78" s="626"/>
      <x:c r="D78" s="280" t="n">
        <x:f t="shared" ref="D78:AF78" si="5">SUM(D61:D75)</x:f>
        <x:v>7</x:v>
      </x:c>
      <x:c r="E78" s="280" t="n">
        <x:f t="shared" si="5"/>
        <x:v>11</x:v>
      </x:c>
      <x:c r="F78" s="280" t="n">
        <x:f t="shared" si="5"/>
        <x:v>8</x:v>
      </x:c>
      <x:c r="G78" s="280" t="n">
        <x:f t="shared" si="5"/>
        <x:v>11</x:v>
      </x:c>
      <x:c r="H78" s="280" t="n">
        <x:f t="shared" si="5"/>
        <x:v>10</x:v>
      </x:c>
      <x:c r="I78" s="280" t="n">
        <x:f t="shared" si="5"/>
        <x:v>13</x:v>
      </x:c>
      <x:c r="J78" s="280" t="n">
        <x:f t="shared" si="5"/>
        <x:v>10</x:v>
      </x:c>
      <x:c r="K78" s="280" t="n">
        <x:f t="shared" si="5"/>
        <x:v>12</x:v>
      </x:c>
      <x:c r="L78" s="280" t="n">
        <x:f t="shared" si="5"/>
        <x:v>10</x:v>
      </x:c>
      <x:c r="M78" s="280" t="n">
        <x:f t="shared" si="5"/>
        <x:v>13</x:v>
      </x:c>
      <x:c r="N78" s="280" t="n">
        <x:f t="shared" si="5"/>
        <x:v>10</x:v>
      </x:c>
      <x:c r="O78" s="280" t="n">
        <x:f t="shared" si="5"/>
        <x:v>13</x:v>
      </x:c>
      <x:c r="P78" s="280" t="n">
        <x:f t="shared" si="5"/>
        <x:v>8</x:v>
      </x:c>
      <x:c r="Q78" s="280" t="n">
        <x:f t="shared" si="5"/>
        <x:v>11</x:v>
      </x:c>
      <x:c r="R78" s="280" t="n">
        <x:f t="shared" si="5"/>
        <x:v>8</x:v>
      </x:c>
      <x:c r="S78" s="280" t="n">
        <x:f t="shared" si="5"/>
        <x:v>12</x:v>
      </x:c>
      <x:c r="T78" s="280" t="n">
        <x:f t="shared" si="5"/>
        <x:v>8</x:v>
      </x:c>
      <x:c r="U78" s="280" t="n">
        <x:f t="shared" si="5"/>
        <x:v>11</x:v>
      </x:c>
      <x:c r="V78" s="280" t="n">
        <x:f t="shared" si="5"/>
        <x:v>7</x:v>
      </x:c>
      <x:c r="W78" s="280" t="n">
        <x:f t="shared" si="5"/>
        <x:v>13</x:v>
      </x:c>
      <x:c r="X78" s="280" t="n">
        <x:f t="shared" si="5"/>
        <x:v>13</x:v>
      </x:c>
      <x:c r="Y78" s="280" t="n">
        <x:f t="shared" si="5"/>
        <x:v>12</x:v>
      </x:c>
      <x:c r="Z78" s="285" t="n">
        <x:f t="shared" si="5"/>
        <x:v>9</x:v>
      </x:c>
      <x:c r="AA78" s="282" t="n">
        <x:f t="shared" si="5"/>
        <x:v>11</x:v>
      </x:c>
      <x:c r="AB78" s="280" t="n">
        <x:f t="shared" si="5"/>
        <x:v>11</x:v>
      </x:c>
      <x:c r="AC78" s="280" t="n">
        <x:f t="shared" si="5"/>
        <x:v>7</x:v>
      </x:c>
      <x:c r="AD78" s="280" t="n">
        <x:f t="shared" si="5"/>
        <x:v>11</x:v>
      </x:c>
      <x:c r="AE78" s="280" t="n">
        <x:f t="shared" si="5"/>
        <x:v>9</x:v>
      </x:c>
      <x:c r="AF78" s="285" t="n">
        <x:f t="shared" si="5"/>
        <x:v>11</x:v>
      </x:c>
      <x:c r="AG78"/>
      <x:c r="AH78"/>
      <x:c r="AI78" s="628" t="str">
        <x:v>Completed</x:v>
      </x:c>
      <x:c r="AJ78" s="626"/>
      <x:c r="AK78" s="280" t="n">
        <x:f t="shared" ref="AK78:BM78" si="6">SUM(AK61:AK75)</x:f>
        <x:v>8</x:v>
      </x:c>
      <x:c r="AL78" s="280" t="n">
        <x:f t="shared" si="6"/>
        <x:v>10</x:v>
      </x:c>
      <x:c r="AM78" s="280" t="n">
        <x:f t="shared" si="6"/>
        <x:v>8</x:v>
      </x:c>
      <x:c r="AN78" s="280" t="n">
        <x:f t="shared" si="6"/>
        <x:v>9</x:v>
      </x:c>
      <x:c r="AO78" s="280" t="n">
        <x:f t="shared" si="6"/>
        <x:v>10</x:v>
      </x:c>
      <x:c r="AP78" s="280" t="n">
        <x:f t="shared" si="6"/>
        <x:v>9</x:v>
      </x:c>
      <x:c r="AQ78" s="280" t="n">
        <x:f t="shared" si="6"/>
        <x:v>10</x:v>
      </x:c>
      <x:c r="AR78" s="280" t="n">
        <x:f t="shared" si="6"/>
        <x:v>9</x:v>
      </x:c>
      <x:c r="AS78" s="280" t="n">
        <x:f t="shared" si="6"/>
        <x:v>9</x:v>
      </x:c>
      <x:c r="AT78" s="280" t="n">
        <x:f t="shared" si="6"/>
        <x:v>9</x:v>
      </x:c>
      <x:c r="AU78" s="280" t="n">
        <x:f t="shared" si="6"/>
        <x:v>10</x:v>
      </x:c>
      <x:c r="AV78" s="280" t="n">
        <x:f t="shared" si="6"/>
        <x:v>7</x:v>
      </x:c>
      <x:c r="AW78" s="280" t="n">
        <x:f t="shared" si="6"/>
        <x:v>7</x:v>
      </x:c>
      <x:c r="AX78" s="280" t="n">
        <x:f t="shared" si="6"/>
        <x:v>9</x:v>
      </x:c>
      <x:c r="AY78" s="280" t="n">
        <x:f t="shared" si="6"/>
        <x:v>8</x:v>
      </x:c>
      <x:c r="AZ78" s="280" t="n">
        <x:f t="shared" si="6"/>
        <x:v>12</x:v>
      </x:c>
      <x:c r="BA78" s="280" t="n">
        <x:f t="shared" si="6"/>
        <x:v>6</x:v>
      </x:c>
      <x:c r="BB78" s="280" t="n">
        <x:f t="shared" si="6"/>
        <x:v>8</x:v>
      </x:c>
      <x:c r="BC78" s="280" t="n">
        <x:f t="shared" si="6"/>
        <x:v>6</x:v>
      </x:c>
      <x:c r="BD78" s="280" t="n">
        <x:f t="shared" si="6"/>
        <x:v>11</x:v>
      </x:c>
      <x:c r="BE78" s="280" t="n">
        <x:f t="shared" si="6"/>
        <x:v>9</x:v>
      </x:c>
      <x:c r="BF78" s="280" t="n">
        <x:f t="shared" si="6"/>
        <x:v>11</x:v>
      </x:c>
      <x:c r="BG78" s="280" t="n">
        <x:f t="shared" si="6"/>
        <x:v>9</x:v>
      </x:c>
      <x:c r="BH78" s="280" t="n">
        <x:f t="shared" si="6"/>
        <x:v>11</x:v>
      </x:c>
      <x:c r="BI78" s="280" t="n">
        <x:f t="shared" si="6"/>
        <x:v>11</x:v>
      </x:c>
      <x:c r="BJ78" s="280" t="n">
        <x:f t="shared" si="6"/>
        <x:v>7</x:v>
      </x:c>
      <x:c r="BK78" s="280" t="n">
        <x:f t="shared" si="6"/>
        <x:v>11</x:v>
      </x:c>
      <x:c r="BL78" s="280" t="n">
        <x:f t="shared" si="6"/>
        <x:v>9</x:v>
      </x:c>
      <x:c r="BM78" s="285" t="n">
        <x:f t="shared" si="6"/>
        <x:v>8</x:v>
      </x:c>
      <x:c r="BN78"/>
      <x:c r="BO78"/>
      <x:c r="BP78" s="625" t="str">
        <x:v>Completed</x:v>
      </x:c>
      <x:c r="BQ78" s="626"/>
      <x:c r="BR78" s="280" t="n">
        <x:f t="shared" ref="BR78:CT78" si="7">SUM(BR61:BR75)</x:f>
        <x:v>7</x:v>
      </x:c>
      <x:c r="BS78" s="280">
        <x:f t="shared" si="7"/>
        <x:v>11</x:v>
      </x:c>
      <x:c r="BT78" s="280">
        <x:f t="shared" si="7"/>
        <x:v>8</x:v>
      </x:c>
      <x:c r="BU78" s="280">
        <x:f t="shared" si="7"/>
        <x:v>13</x:v>
      </x:c>
      <x:c r="BV78" s="280">
        <x:f t="shared" si="7"/>
        <x:v>10</x:v>
      </x:c>
      <x:c r="BW78" s="280">
        <x:f t="shared" si="7"/>
        <x:v>13</x:v>
      </x:c>
      <x:c r="BX78" s="280">
        <x:f t="shared" si="7"/>
        <x:v>10</x:v>
      </x:c>
      <x:c r="BY78" s="285">
        <x:f t="shared" si="7"/>
        <x:v>12</x:v>
      </x:c>
      <x:c r="BZ78" s="282">
        <x:f t="shared" si="7"/>
        <x:v>10</x:v>
      </x:c>
      <x:c r="CA78" s="280">
        <x:f t="shared" si="7"/>
        <x:v>13</x:v>
      </x:c>
      <x:c r="CB78" s="280">
        <x:f t="shared" si="7"/>
        <x:v>10</x:v>
      </x:c>
      <x:c r="CC78" s="280">
        <x:f t="shared" si="7"/>
        <x:v>13</x:v>
      </x:c>
      <x:c r="CD78" s="280">
        <x:f t="shared" si="7"/>
        <x:v>7</x:v>
      </x:c>
      <x:c r="CE78" s="280">
        <x:f t="shared" si="7"/>
        <x:v>11</x:v>
      </x:c>
      <x:c r="CF78" s="280">
        <x:f t="shared" si="7"/>
        <x:v>7</x:v>
      </x:c>
      <x:c r="CG78" s="285">
        <x:f t="shared" si="7"/>
        <x:v>12</x:v>
      </x:c>
      <x:c r="CH78" s="282">
        <x:f t="shared" si="7"/>
        <x:v>10</x:v>
      </x:c>
      <x:c r="CI78" s="280">
        <x:f t="shared" si="7"/>
        <x:v>12</x:v>
      </x:c>
      <x:c r="CJ78" s="280">
        <x:f t="shared" si="7"/>
        <x:v>8</x:v>
      </x:c>
      <x:c r="CK78" s="280">
        <x:f t="shared" si="7"/>
        <x:v>14</x:v>
      </x:c>
      <x:c r="CL78" s="280">
        <x:f t="shared" si="7"/>
        <x:v>14</x:v>
      </x:c>
      <x:c r="CM78" s="280">
        <x:f t="shared" si="7"/>
        <x:v>14</x:v>
      </x:c>
      <x:c r="CN78" s="285">
        <x:f t="shared" si="7"/>
        <x:v>10</x:v>
      </x:c>
      <x:c r="CO78" s="282">
        <x:f t="shared" si="7"/>
        <x:v>13</x:v>
      </x:c>
      <x:c r="CP78" s="280">
        <x:f t="shared" si="7"/>
        <x:v>13</x:v>
      </x:c>
      <x:c r="CQ78" s="280">
        <x:f t="shared" si="7"/>
        <x:v>10</x:v>
      </x:c>
      <x:c r="CR78" s="280">
        <x:f t="shared" si="7"/>
        <x:v>12</x:v>
      </x:c>
      <x:c r="CS78" s="280">
        <x:f t="shared" si="7"/>
        <x:v>10</x:v>
      </x:c>
      <x:c r="CT78" s="281">
        <x:f t="shared" si="7"/>
        <x:v>13</x:v>
      </x:c>
    </x:row>
    <x:row r="79" ht="30" customHeight="1">
      <x:c r="A79"/>
      <x:c r="B79" s="617" t="str">
        <x:v>Subtotal</x:v>
      </x:c>
      <x:c r="C79" s="618"/>
      <x:c r="D79" s="293" t="n">
        <x:f>SUM(D78:K78)</x:f>
        <x:v>82</x:v>
      </x:c>
      <x:c r="E79" s="294"/>
      <x:c r="F79" s="294"/>
      <x:c r="G79" s="294"/>
      <x:c r="H79" s="294"/>
      <x:c r="I79" s="294"/>
      <x:c r="J79" s="294"/>
      <x:c r="K79" s="390"/>
      <x:c r="L79" s="293" t="n">
        <x:f>SUM(L78:S78)</x:f>
        <x:v>85</x:v>
      </x:c>
      <x:c r="M79" s="294"/>
      <x:c r="N79" s="294"/>
      <x:c r="O79" s="294"/>
      <x:c r="P79" s="294"/>
      <x:c r="Q79" s="294"/>
      <x:c r="R79" s="294"/>
      <x:c r="S79" s="390"/>
      <x:c r="T79" s="293" t="n">
        <x:f>SUM(T78:Z78)</x:f>
        <x:v>73</x:v>
      </x:c>
      <x:c r="U79" s="294"/>
      <x:c r="V79" s="294"/>
      <x:c r="W79" s="294"/>
      <x:c r="X79" s="294"/>
      <x:c r="Y79" s="294"/>
      <x:c r="Z79" s="295"/>
      <x:c r="AA79" s="294" t="n">
        <x:f>SUM(AA78:AF78)</x:f>
        <x:v>60</x:v>
      </x:c>
      <x:c r="AB79" s="294"/>
      <x:c r="AC79" s="294"/>
      <x:c r="AD79" s="294"/>
      <x:c r="AE79" s="294"/>
      <x:c r="AF79" s="295"/>
      <x:c r="AG79"/>
      <x:c r="AH79"/>
      <x:c r="AI79" s="617" t="str">
        <x:v>Subtotal</x:v>
      </x:c>
      <x:c r="AJ79" s="618"/>
      <x:c r="AK79" s="299" t="n">
        <x:f>SUM(AK78:AR78)</x:f>
        <x:v>73</x:v>
      </x:c>
      <x:c r="AL79" s="300"/>
      <x:c r="AM79" s="300"/>
      <x:c r="AN79" s="300"/>
      <x:c r="AO79" s="300"/>
      <x:c r="AP79" s="300"/>
      <x:c r="AQ79" s="300"/>
      <x:c r="AR79" s="427"/>
      <x:c r="AS79" s="299" t="n">
        <x:f>SUM(AS78:AZ78)</x:f>
        <x:v>71</x:v>
      </x:c>
      <x:c r="AT79" s="300"/>
      <x:c r="AU79" s="300"/>
      <x:c r="AV79" s="300"/>
      <x:c r="AW79" s="300"/>
      <x:c r="AX79" s="300"/>
      <x:c r="AY79" s="300"/>
      <x:c r="AZ79" s="427"/>
      <x:c r="BA79" s="299" t="n">
        <x:f>SUM(BA78:BG78)</x:f>
        <x:v>60</x:v>
      </x:c>
      <x:c r="BB79" s="300"/>
      <x:c r="BC79" s="300"/>
      <x:c r="BD79" s="300"/>
      <x:c r="BE79" s="300"/>
      <x:c r="BF79" s="300"/>
      <x:c r="BG79" s="300"/>
      <x:c r="BH79" s="299" t="n">
        <x:f>SUM(BH78:BM78)</x:f>
        <x:v>57</x:v>
      </x:c>
      <x:c r="BI79" s="300"/>
      <x:c r="BJ79" s="300"/>
      <x:c r="BK79" s="300"/>
      <x:c r="BL79" s="300"/>
      <x:c r="BM79" s="301"/>
      <x:c r="BN79"/>
      <x:c r="BO79"/>
      <x:c r="BP79" s="627" t="str">
        <x:v>Subtotal</x:v>
      </x:c>
      <x:c r="BQ79" s="618"/>
      <x:c r="BR79" s="299" t="n">
        <x:f>SUM(BR78:BY78)</x:f>
        <x:v>84</x:v>
      </x:c>
      <x:c r="BS79" s="300"/>
      <x:c r="BT79" s="300"/>
      <x:c r="BU79" s="300"/>
      <x:c r="BV79" s="300"/>
      <x:c r="BW79" s="300"/>
      <x:c r="BX79" s="300"/>
      <x:c r="BY79" s="301"/>
      <x:c r="BZ79" s="300" t="n">
        <x:f>SUM(BZ78:CG78)</x:f>
        <x:v>83</x:v>
      </x:c>
      <x:c r="CA79" s="300"/>
      <x:c r="CB79" s="300"/>
      <x:c r="CC79" s="300"/>
      <x:c r="CD79" s="300"/>
      <x:c r="CE79" s="300"/>
      <x:c r="CF79" s="300"/>
      <x:c r="CG79" s="301"/>
      <x:c r="CH79" s="300" t="n">
        <x:f>SUM(CH78:CN78)</x:f>
        <x:v>82</x:v>
      </x:c>
      <x:c r="CI79" s="300"/>
      <x:c r="CJ79" s="300"/>
      <x:c r="CK79" s="300"/>
      <x:c r="CL79" s="300"/>
      <x:c r="CM79" s="300"/>
      <x:c r="CN79" s="301"/>
      <x:c r="CO79" s="300" t="n">
        <x:f>SUM(CO78:CT78)</x:f>
        <x:v>71</x:v>
      </x:c>
      <x:c r="CP79" s="300"/>
      <x:c r="CQ79" s="300"/>
      <x:c r="CR79" s="300"/>
      <x:c r="CS79" s="300"/>
      <x:c r="CT79" s="302"/>
    </x:row>
    <x:row r="80" ht="30" customHeight="1">
      <x:c r="A80"/>
      <x:c r="B80" s="619" t="n">
        <x:v>364</x:v>
      </x:c>
      <x:c r="C80" s="620" t="str">
        <x:v>Floors</x:v>
      </x:c>
      <x:c r="D80" s="577" t="str">
        <x:v>Total completed</x:v>
      </x:c>
      <x:c r="E80" s="577"/>
      <x:c r="F80" s="577"/>
      <x:c r="G80" s="577"/>
      <x:c r="H80" s="577"/>
      <x:c r="I80" s="577"/>
      <x:c r="J80" s="577"/>
      <x:c r="K80" s="577"/>
      <x:c r="L80" s="577"/>
      <x:c r="M80" s="577"/>
      <x:c r="N80" s="577"/>
      <x:c r="O80" s="577"/>
      <x:c r="P80" s="577"/>
      <x:c r="Q80" s="311" t="n">
        <x:f>D79+L79+T79+AA79</x:f>
        <x:v>300</x:v>
      </x:c>
      <x:c r="R80" s="311"/>
      <x:c r="S80" s="311"/>
      <x:c r="T80" s="311"/>
      <x:c r="U80" s="311"/>
      <x:c r="V80" s="311"/>
      <x:c r="W80" s="311"/>
      <x:c r="X80" s="311"/>
      <x:c r="Y80" s="311"/>
      <x:c r="Z80" s="311"/>
      <x:c r="AA80" s="311"/>
      <x:c r="AB80" s="311"/>
      <x:c r="AC80" s="311"/>
      <x:c r="AD80" s="311"/>
      <x:c r="AE80" s="311"/>
      <x:c r="AF80" s="312"/>
      <x:c r="AG80"/>
      <x:c r="AH80"/>
      <x:c r="AI80" s="619" t="n">
        <x:v>364</x:v>
      </x:c>
      <x:c r="AJ80" s="620" t="str">
        <x:v>Floors</x:v>
      </x:c>
      <x:c r="AK80" s="577" t="str">
        <x:v>Total completed</x:v>
      </x:c>
      <x:c r="AL80" s="577"/>
      <x:c r="AM80" s="577"/>
      <x:c r="AN80" s="577"/>
      <x:c r="AO80" s="577"/>
      <x:c r="AP80" s="577"/>
      <x:c r="AQ80" s="577"/>
      <x:c r="AR80" s="577"/>
      <x:c r="AS80" s="577"/>
      <x:c r="AT80" s="577"/>
      <x:c r="AU80" s="577"/>
      <x:c r="AV80" s="577"/>
      <x:c r="AW80" s="577"/>
      <x:c r="AX80" s="311" t="n">
        <x:f>AK79+AS79+BA79+BH79</x:f>
        <x:v>261</x:v>
      </x:c>
      <x:c r="AY80" s="311"/>
      <x:c r="AZ80" s="311"/>
      <x:c r="BA80" s="311"/>
      <x:c r="BB80" s="311"/>
      <x:c r="BC80" s="311"/>
      <x:c r="BD80" s="311"/>
      <x:c r="BE80" s="311"/>
      <x:c r="BF80" s="311"/>
      <x:c r="BG80" s="311"/>
      <x:c r="BH80" s="311"/>
      <x:c r="BI80" s="311"/>
      <x:c r="BJ80" s="311"/>
      <x:c r="BK80" s="311"/>
      <x:c r="BL80" s="311"/>
      <x:c r="BM80" s="312"/>
      <x:c r="BN80"/>
      <x:c r="BO80"/>
      <x:c r="BP80" s="619" t="n">
        <x:v>364</x:v>
      </x:c>
      <x:c r="BQ80" s="620" t="str">
        <x:v>Floors</x:v>
      </x:c>
      <x:c r="BR80" s="577" t="str">
        <x:v>Total completed</x:v>
      </x:c>
      <x:c r="BS80" s="577"/>
      <x:c r="BT80" s="577"/>
      <x:c r="BU80" s="577"/>
      <x:c r="BV80" s="577"/>
      <x:c r="BW80" s="577"/>
      <x:c r="BX80" s="577"/>
      <x:c r="BY80" s="577"/>
      <x:c r="BZ80" s="577"/>
      <x:c r="CA80" s="577"/>
      <x:c r="CB80" s="577"/>
      <x:c r="CC80" s="577"/>
      <x:c r="CD80" s="577"/>
      <x:c r="CE80" s="311" t="n">
        <x:f>BR79+BZ79+CH79+CO79</x:f>
        <x:v>320</x:v>
      </x:c>
      <x:c r="CF80" s="311"/>
      <x:c r="CG80" s="311"/>
      <x:c r="CH80" s="311"/>
      <x:c r="CI80" s="311"/>
      <x:c r="CJ80" s="311"/>
      <x:c r="CK80" s="311"/>
      <x:c r="CL80" s="311"/>
      <x:c r="CM80" s="311"/>
      <x:c r="CN80" s="311"/>
      <x:c r="CO80" s="311"/>
      <x:c r="CP80" s="311"/>
      <x:c r="CQ80" s="311"/>
      <x:c r="CR80" s="311"/>
      <x:c r="CS80" s="311"/>
      <x:c r="CT80" s="312"/>
    </x:row>
    <x:row r="81" ht="30" customHeight="1">
      <x:c r="A81"/>
      <x:c r="B81" s="621"/>
      <x:c r="C81" s="622"/>
      <x:c r="D81" s="577" t="str">
        <x:v>Total not completed</x:v>
      </x:c>
      <x:c r="E81" s="577"/>
      <x:c r="F81" s="577"/>
      <x:c r="G81" s="577"/>
      <x:c r="H81" s="577"/>
      <x:c r="I81" s="577"/>
      <x:c r="J81" s="577"/>
      <x:c r="K81" s="577"/>
      <x:c r="L81" s="577"/>
      <x:c r="M81" s="577"/>
      <x:c r="N81" s="577"/>
      <x:c r="O81" s="577"/>
      <x:c r="P81" s="577"/>
      <x:c r="Q81" s="317" t="n">
        <x:f>B80-Q80</x:f>
        <x:v>64</x:v>
      </x:c>
      <x:c r="R81" s="317"/>
      <x:c r="S81" s="317"/>
      <x:c r="T81" s="317"/>
      <x:c r="U81" s="317"/>
      <x:c r="V81" s="317"/>
      <x:c r="W81" s="317"/>
      <x:c r="X81" s="317"/>
      <x:c r="Y81" s="317"/>
      <x:c r="Z81" s="317"/>
      <x:c r="AA81" s="317"/>
      <x:c r="AB81" s="317"/>
      <x:c r="AC81" s="317"/>
      <x:c r="AD81" s="317"/>
      <x:c r="AE81" s="317"/>
      <x:c r="AF81" s="318"/>
      <x:c r="AG81"/>
      <x:c r="AH81"/>
      <x:c r="AI81" s="621"/>
      <x:c r="AJ81" s="622"/>
      <x:c r="AK81" s="577" t="str">
        <x:v>Total not completed</x:v>
      </x:c>
      <x:c r="AL81" s="577"/>
      <x:c r="AM81" s="577"/>
      <x:c r="AN81" s="577"/>
      <x:c r="AO81" s="577"/>
      <x:c r="AP81" s="577"/>
      <x:c r="AQ81" s="577"/>
      <x:c r="AR81" s="577"/>
      <x:c r="AS81" s="577"/>
      <x:c r="AT81" s="577"/>
      <x:c r="AU81" s="577"/>
      <x:c r="AV81" s="577"/>
      <x:c r="AW81" s="577"/>
      <x:c r="AX81" s="321" t="n">
        <x:f>AI80-AX80</x:f>
        <x:v>103</x:v>
      </x:c>
      <x:c r="AY81" s="321"/>
      <x:c r="AZ81" s="321"/>
      <x:c r="BA81" s="321"/>
      <x:c r="BB81" s="321"/>
      <x:c r="BC81" s="321"/>
      <x:c r="BD81" s="321"/>
      <x:c r="BE81" s="321"/>
      <x:c r="BF81" s="321"/>
      <x:c r="BG81" s="321"/>
      <x:c r="BH81" s="321"/>
      <x:c r="BI81" s="321"/>
      <x:c r="BJ81" s="321"/>
      <x:c r="BK81" s="321"/>
      <x:c r="BL81" s="321"/>
      <x:c r="BM81" s="322"/>
      <x:c r="BN81"/>
      <x:c r="BO81"/>
      <x:c r="BP81" s="621"/>
      <x:c r="BQ81" s="622"/>
      <x:c r="BR81" s="577" t="str">
        <x:v>Total not completed</x:v>
      </x:c>
      <x:c r="BS81" s="577"/>
      <x:c r="BT81" s="577"/>
      <x:c r="BU81" s="577"/>
      <x:c r="BV81" s="577"/>
      <x:c r="BW81" s="577"/>
      <x:c r="BX81" s="577"/>
      <x:c r="BY81" s="577"/>
      <x:c r="BZ81" s="577"/>
      <x:c r="CA81" s="577"/>
      <x:c r="CB81" s="577"/>
      <x:c r="CC81" s="577"/>
      <x:c r="CD81" s="577"/>
      <x:c r="CE81" s="321" t="n">
        <x:f>BP80-CE80</x:f>
        <x:v>44</x:v>
      </x:c>
      <x:c r="CF81" s="321"/>
      <x:c r="CG81" s="321"/>
      <x:c r="CH81" s="321"/>
      <x:c r="CI81" s="321"/>
      <x:c r="CJ81" s="321"/>
      <x:c r="CK81" s="321"/>
      <x:c r="CL81" s="321"/>
      <x:c r="CM81" s="321"/>
      <x:c r="CN81" s="321"/>
      <x:c r="CO81" s="321"/>
      <x:c r="CP81" s="321"/>
      <x:c r="CQ81" s="321"/>
      <x:c r="CR81" s="321"/>
      <x:c r="CS81" s="321"/>
      <x:c r="CT81" s="322"/>
    </x:row>
    <x:row r="82" ht="30" customHeight="1">
      <x:c r="A82"/>
      <x:c r="B82" s="623"/>
      <x:c r="C82" s="624"/>
      <x:c r="D82" s="583" t="str">
        <x:v>Completion rate</x:v>
      </x:c>
      <x:c r="E82" s="583"/>
      <x:c r="F82" s="583"/>
      <x:c r="G82" s="583"/>
      <x:c r="H82" s="583"/>
      <x:c r="I82" s="583"/>
      <x:c r="J82" s="583"/>
      <x:c r="K82" s="583"/>
      <x:c r="L82" s="583"/>
      <x:c r="M82" s="583"/>
      <x:c r="N82" s="583"/>
      <x:c r="O82" s="583"/>
      <x:c r="P82" s="583"/>
      <x:c r="Q82" s="329" t="n">
        <x:f>Q80/B80</x:f>
        <x:v>0.8241758241758241</x:v>
      </x:c>
      <x:c r="R82" s="329"/>
      <x:c r="S82" s="329"/>
      <x:c r="T82" s="329"/>
      <x:c r="U82" s="329"/>
      <x:c r="V82" s="329"/>
      <x:c r="W82" s="329"/>
      <x:c r="X82" s="329"/>
      <x:c r="Y82" s="329"/>
      <x:c r="Z82" s="329"/>
      <x:c r="AA82" s="329"/>
      <x:c r="AB82" s="329"/>
      <x:c r="AC82" s="329"/>
      <x:c r="AD82" s="329"/>
      <x:c r="AE82" s="329"/>
      <x:c r="AF82" s="330"/>
      <x:c r="AG82"/>
      <x:c r="AH82"/>
      <x:c r="AI82" s="623"/>
      <x:c r="AJ82" s="624"/>
      <x:c r="AK82" s="583" t="str">
        <x:v>Completion rate</x:v>
      </x:c>
      <x:c r="AL82" s="583"/>
      <x:c r="AM82" s="583"/>
      <x:c r="AN82" s="583"/>
      <x:c r="AO82" s="583"/>
      <x:c r="AP82" s="583"/>
      <x:c r="AQ82" s="583"/>
      <x:c r="AR82" s="583"/>
      <x:c r="AS82" s="583"/>
      <x:c r="AT82" s="583"/>
      <x:c r="AU82" s="583"/>
      <x:c r="AV82" s="583"/>
      <x:c r="AW82" s="583"/>
      <x:c r="AX82" s="397" t="n">
        <x:f>AX80/AI80</x:f>
        <x:v>0.717032967032967</x:v>
      </x:c>
      <x:c r="AY82" s="397"/>
      <x:c r="AZ82" s="397"/>
      <x:c r="BA82" s="397"/>
      <x:c r="BB82" s="397"/>
      <x:c r="BC82" s="397"/>
      <x:c r="BD82" s="397"/>
      <x:c r="BE82" s="397"/>
      <x:c r="BF82" s="397"/>
      <x:c r="BG82" s="397"/>
      <x:c r="BH82" s="397"/>
      <x:c r="BI82" s="397"/>
      <x:c r="BJ82" s="397"/>
      <x:c r="BK82" s="397"/>
      <x:c r="BL82" s="397"/>
      <x:c r="BM82" s="428"/>
      <x:c r="BN82"/>
      <x:c r="BO82"/>
      <x:c r="BP82" s="621"/>
      <x:c r="BQ82" s="622"/>
      <x:c r="BR82" s="585" t="str">
        <x:v>Completion rate</x:v>
      </x:c>
      <x:c r="BS82" s="585"/>
      <x:c r="BT82" s="585"/>
      <x:c r="BU82" s="585"/>
      <x:c r="BV82" s="585"/>
      <x:c r="BW82" s="585"/>
      <x:c r="BX82" s="585"/>
      <x:c r="BY82" s="585"/>
      <x:c r="BZ82" s="585"/>
      <x:c r="CA82" s="585"/>
      <x:c r="CB82" s="585"/>
      <x:c r="CC82" s="585"/>
      <x:c r="CD82" s="585"/>
      <x:c r="CE82" s="332" t="n">
        <x:f>CE80/BP80</x:f>
        <x:v>0.8791208791208791</x:v>
      </x:c>
      <x:c r="CF82" s="332"/>
      <x:c r="CG82" s="332"/>
      <x:c r="CH82" s="332"/>
      <x:c r="CI82" s="332"/>
      <x:c r="CJ82" s="332"/>
      <x:c r="CK82" s="332"/>
      <x:c r="CL82" s="332"/>
      <x:c r="CM82" s="332"/>
      <x:c r="CN82" s="332"/>
      <x:c r="CO82" s="332"/>
      <x:c r="CP82" s="332"/>
      <x:c r="CQ82" s="332"/>
      <x:c r="CR82" s="332"/>
      <x:c r="CS82" s="332"/>
      <x:c r="CT82" s="333"/>
    </x:row>
    <x:row r="83" ht="34" customHeight="1">
      <x:c r="A83"/>
      <x:c r="B83" s="128" t="str">
        <x:v>Behind schedule</x:v>
      </x:c>
      <x:c r="C83" s="129"/>
      <x:c r="D83" s="567" t="str">
        <x:v>Bathroom waterproofing - second layer</x:v>
      </x:c>
      <x:c r="E83" s="567"/>
      <x:c r="F83" s="567"/>
      <x:c r="G83" s="567"/>
      <x:c r="H83" s="567"/>
      <x:c r="I83" s="567"/>
      <x:c r="J83" s="567"/>
      <x:c r="K83" s="567"/>
      <x:c r="L83" s="567"/>
      <x:c r="M83" s="567"/>
      <x:c r="N83" s="567"/>
      <x:c r="O83" s="567"/>
      <x:c r="P83" s="567"/>
      <x:c r="Q83" s="567"/>
      <x:c r="R83" s="567"/>
      <x:c r="S83" s="567"/>
      <x:c r="T83" s="567"/>
      <x:c r="U83" s="567"/>
      <x:c r="V83" s="567"/>
      <x:c r="W83" s="567"/>
      <x:c r="X83" s="567"/>
      <x:c r="Y83" s="567"/>
      <x:c r="Z83" s="567"/>
      <x:c r="AA83" s="567"/>
      <x:c r="AB83" s="567"/>
      <x:c r="AC83" s="567"/>
      <x:c r="AD83" s="567"/>
      <x:c r="AE83" s="567"/>
      <x:c r="AF83" s="568"/>
      <x:c r="AG83"/>
      <x:c r="AH83"/>
      <x:c r="AI83" s="128" t="str">
        <x:v>Behind schedule</x:v>
      </x:c>
      <x:c r="AJ83" s="129"/>
      <x:c r="AK83" s="567" t="str">
        <x:v>Living and dining room floor tiling</x:v>
      </x:c>
      <x:c r="AL83" s="567"/>
      <x:c r="AM83" s="567"/>
      <x:c r="AN83" s="567"/>
      <x:c r="AO83" s="567"/>
      <x:c r="AP83" s="567"/>
      <x:c r="AQ83" s="567"/>
      <x:c r="AR83" s="567"/>
      <x:c r="AS83" s="567"/>
      <x:c r="AT83" s="567"/>
      <x:c r="AU83" s="567"/>
      <x:c r="AV83" s="567"/>
      <x:c r="AW83" s="567"/>
      <x:c r="AX83" s="567"/>
      <x:c r="AY83" s="567"/>
      <x:c r="AZ83" s="567"/>
      <x:c r="BA83" s="567"/>
      <x:c r="BB83" s="567"/>
      <x:c r="BC83" s="567"/>
      <x:c r="BD83" s="567"/>
      <x:c r="BE83" s="567"/>
      <x:c r="BF83" s="567"/>
      <x:c r="BG83" s="567"/>
      <x:c r="BH83" s="567"/>
      <x:c r="BI83" s="567"/>
      <x:c r="BJ83" s="567"/>
      <x:c r="BK83" s="567"/>
      <x:c r="BL83" s="567"/>
      <x:c r="BM83" s="568"/>
      <x:c r="BN83"/>
      <x:c r="BO83"/>
      <x:c r="BP83" s="429" t="str">
        <x:v>Behind schedule</x:v>
      </x:c>
      <x:c r="BQ83" s="430"/>
      <x:c r="BR83" s="566" t="str">
        <x:v>Wall gypsum plaster</x:v>
      </x:c>
      <x:c r="BS83" s="567"/>
      <x:c r="BT83" s="567"/>
      <x:c r="BU83" s="567"/>
      <x:c r="BV83" s="567"/>
      <x:c r="BW83" s="567"/>
      <x:c r="BX83" s="567"/>
      <x:c r="BY83" s="567"/>
      <x:c r="BZ83" s="567"/>
      <x:c r="CA83" s="567"/>
      <x:c r="CB83" s="567"/>
      <x:c r="CC83" s="567"/>
      <x:c r="CD83" s="567"/>
      <x:c r="CE83" s="567"/>
      <x:c r="CF83" s="567"/>
      <x:c r="CG83" s="567"/>
      <x:c r="CH83" s="567"/>
      <x:c r="CI83" s="567"/>
      <x:c r="CJ83" s="567"/>
      <x:c r="CK83" s="567"/>
      <x:c r="CL83" s="567"/>
      <x:c r="CM83" s="567"/>
      <x:c r="CN83" s="567"/>
      <x:c r="CO83" s="567"/>
      <x:c r="CP83" s="567"/>
      <x:c r="CQ83" s="567"/>
      <x:c r="CR83" s="567"/>
      <x:c r="CS83" s="567"/>
      <x:c r="CT83" s="568"/>
      <x:c r="CU83"/>
      <x:c r="CV83"/>
    </x:row>
    <x:row r="84" ht="34" customHeight="1">
      <x:c r="A84"/>
      <x:c r="B84" s="136" t="str">
        <x:v>Due this week</x:v>
      </x:c>
      <x:c r="C84" s="137"/>
      <x:c r="D84" s="570"/>
      <x:c r="E84" s="570"/>
      <x:c r="F84" s="570"/>
      <x:c r="G84" s="570"/>
      <x:c r="H84" s="570"/>
      <x:c r="I84" s="570"/>
      <x:c r="J84" s="570"/>
      <x:c r="K84" s="570"/>
      <x:c r="L84" s="570"/>
      <x:c r="M84" s="570"/>
      <x:c r="N84" s="570"/>
      <x:c r="O84" s="570"/>
      <x:c r="P84" s="570"/>
      <x:c r="Q84" s="570"/>
      <x:c r="R84" s="570"/>
      <x:c r="S84" s="570"/>
      <x:c r="T84" s="570"/>
      <x:c r="U84" s="570"/>
      <x:c r="V84" s="570"/>
      <x:c r="W84" s="570"/>
      <x:c r="X84" s="570"/>
      <x:c r="Y84" s="570"/>
      <x:c r="Z84" s="570"/>
      <x:c r="AA84" s="570"/>
      <x:c r="AB84" s="570"/>
      <x:c r="AC84" s="570"/>
      <x:c r="AD84" s="570"/>
      <x:c r="AE84" s="570"/>
      <x:c r="AF84" s="571"/>
      <x:c r="AG84"/>
      <x:c r="AH84"/>
      <x:c r="AI84" s="136" t="str">
        <x:v>Due this week</x:v>
      </x:c>
      <x:c r="AJ84" s="137"/>
      <x:c r="AK84" s="570"/>
      <x:c r="AL84" s="570"/>
      <x:c r="AM84" s="570"/>
      <x:c r="AN84" s="570"/>
      <x:c r="AO84" s="570"/>
      <x:c r="AP84" s="570"/>
      <x:c r="AQ84" s="570"/>
      <x:c r="AR84" s="570"/>
      <x:c r="AS84" s="570"/>
      <x:c r="AT84" s="570"/>
      <x:c r="AU84" s="570"/>
      <x:c r="AV84" s="570"/>
      <x:c r="AW84" s="570"/>
      <x:c r="AX84" s="570"/>
      <x:c r="AY84" s="570"/>
      <x:c r="AZ84" s="570"/>
      <x:c r="BA84" s="570"/>
      <x:c r="BB84" s="570"/>
      <x:c r="BC84" s="570"/>
      <x:c r="BD84" s="570"/>
      <x:c r="BE84" s="570"/>
      <x:c r="BF84" s="570"/>
      <x:c r="BG84" s="570"/>
      <x:c r="BH84" s="570"/>
      <x:c r="BI84" s="570"/>
      <x:c r="BJ84" s="570"/>
      <x:c r="BK84" s="570"/>
      <x:c r="BL84" s="570"/>
      <x:c r="BM84" s="571"/>
      <x:c r="BN84"/>
      <x:c r="BO84"/>
      <x:c r="BP84" s="136" t="str">
        <x:v>Due this week</x:v>
      </x:c>
      <x:c r="BQ84" s="137"/>
      <x:c r="BR84" s="569"/>
      <x:c r="BS84" s="570"/>
      <x:c r="BT84" s="570"/>
      <x:c r="BU84" s="570"/>
      <x:c r="BV84" s="570"/>
      <x:c r="BW84" s="570"/>
      <x:c r="BX84" s="570"/>
      <x:c r="BY84" s="570"/>
      <x:c r="BZ84" s="570"/>
      <x:c r="CA84" s="570"/>
      <x:c r="CB84" s="570"/>
      <x:c r="CC84" s="570"/>
      <x:c r="CD84" s="570"/>
      <x:c r="CE84" s="570"/>
      <x:c r="CF84" s="570"/>
      <x:c r="CG84" s="570"/>
      <x:c r="CH84" s="570"/>
      <x:c r="CI84" s="570"/>
      <x:c r="CJ84" s="570"/>
      <x:c r="CK84" s="570"/>
      <x:c r="CL84" s="570"/>
      <x:c r="CM84" s="570"/>
      <x:c r="CN84" s="570"/>
      <x:c r="CO84" s="570"/>
      <x:c r="CP84" s="570"/>
      <x:c r="CQ84" s="570"/>
      <x:c r="CR84" s="570"/>
      <x:c r="CS84" s="570"/>
      <x:c r="CT84" s="571"/>
      <x:c r="CU84"/>
      <x:c r="CV84"/>
    </x:row>
    <x:row r="85" ht="34" customHeight="1">
      <x:c r="A85"/>
      <x:c r="B85" s="144" t="str">
        <x:v>Completed</x:v>
      </x:c>
      <x:c r="C85" s="145"/>
      <x:c r="D85" s="570"/>
      <x:c r="E85" s="570"/>
      <x:c r="F85" s="570"/>
      <x:c r="G85" s="570"/>
      <x:c r="H85" s="570"/>
      <x:c r="I85" s="570"/>
      <x:c r="J85" s="570"/>
      <x:c r="K85" s="570"/>
      <x:c r="L85" s="570"/>
      <x:c r="M85" s="570"/>
      <x:c r="N85" s="570"/>
      <x:c r="O85" s="570"/>
      <x:c r="P85" s="570"/>
      <x:c r="Q85" s="570"/>
      <x:c r="R85" s="570"/>
      <x:c r="S85" s="570"/>
      <x:c r="T85" s="570"/>
      <x:c r="U85" s="570"/>
      <x:c r="V85" s="570"/>
      <x:c r="W85" s="570"/>
      <x:c r="X85" s="570"/>
      <x:c r="Y85" s="570"/>
      <x:c r="Z85" s="570"/>
      <x:c r="AA85" s="570"/>
      <x:c r="AB85" s="570"/>
      <x:c r="AC85" s="570"/>
      <x:c r="AD85" s="570"/>
      <x:c r="AE85" s="570"/>
      <x:c r="AF85" s="571"/>
      <x:c r="AG85"/>
      <x:c r="AH85"/>
      <x:c r="AI85" s="144" t="str">
        <x:v>Completed</x:v>
      </x:c>
      <x:c r="AJ85" s="145"/>
      <x:c r="AK85" s="570"/>
      <x:c r="AL85" s="570"/>
      <x:c r="AM85" s="570"/>
      <x:c r="AN85" s="570"/>
      <x:c r="AO85" s="570"/>
      <x:c r="AP85" s="570"/>
      <x:c r="AQ85" s="570"/>
      <x:c r="AR85" s="570"/>
      <x:c r="AS85" s="570"/>
      <x:c r="AT85" s="570"/>
      <x:c r="AU85" s="570"/>
      <x:c r="AV85" s="570"/>
      <x:c r="AW85" s="570"/>
      <x:c r="AX85" s="570"/>
      <x:c r="AY85" s="570"/>
      <x:c r="AZ85" s="570"/>
      <x:c r="BA85" s="570"/>
      <x:c r="BB85" s="570"/>
      <x:c r="BC85" s="570"/>
      <x:c r="BD85" s="570"/>
      <x:c r="BE85" s="570"/>
      <x:c r="BF85" s="570"/>
      <x:c r="BG85" s="570"/>
      <x:c r="BH85" s="570"/>
      <x:c r="BI85" s="570"/>
      <x:c r="BJ85" s="570"/>
      <x:c r="BK85" s="570"/>
      <x:c r="BL85" s="570"/>
      <x:c r="BM85" s="571"/>
      <x:c r="BN85"/>
      <x:c r="BO85"/>
      <x:c r="BP85" s="144" t="str">
        <x:v>Completed</x:v>
      </x:c>
      <x:c r="BQ85" s="145"/>
      <x:c r="BR85" s="569"/>
      <x:c r="BS85" s="570"/>
      <x:c r="BT85" s="570"/>
      <x:c r="BU85" s="570"/>
      <x:c r="BV85" s="570"/>
      <x:c r="BW85" s="570"/>
      <x:c r="BX85" s="570"/>
      <x:c r="BY85" s="570"/>
      <x:c r="BZ85" s="570"/>
      <x:c r="CA85" s="570"/>
      <x:c r="CB85" s="570"/>
      <x:c r="CC85" s="570"/>
      <x:c r="CD85" s="570"/>
      <x:c r="CE85" s="570"/>
      <x:c r="CF85" s="570"/>
      <x:c r="CG85" s="570"/>
      <x:c r="CH85" s="570"/>
      <x:c r="CI85" s="570"/>
      <x:c r="CJ85" s="570"/>
      <x:c r="CK85" s="570"/>
      <x:c r="CL85" s="570"/>
      <x:c r="CM85" s="570"/>
      <x:c r="CN85" s="570"/>
      <x:c r="CO85" s="570"/>
      <x:c r="CP85" s="570"/>
      <x:c r="CQ85" s="570"/>
      <x:c r="CR85" s="570"/>
      <x:c r="CS85" s="570"/>
      <x:c r="CT85" s="571"/>
      <x:c r="CU85"/>
      <x:c r="CV85"/>
    </x:row>
    <x:row r="86" ht="20" customHeight="1">
      <x:c r="B86" s="149"/>
      <x:c r="C86" s="149"/>
      <x:c r="D86" s="157"/>
      <x:c r="E86" s="157"/>
      <x:c r="F86" s="157"/>
      <x:c r="G86" s="158" t="s">
        <x:v>0</x:v>
      </x:c>
      <x:c r="H86" s="157"/>
      <x:c r="I86" s="158" t="s">
        <x:v>1</x:v>
      </x:c>
      <x:c r="J86" s="157"/>
      <x:c r="K86" s="157"/>
      <x:c r="L86" s="157"/>
      <x:c r="M86" s="158" t="s">
        <x:v>0</x:v>
      </x:c>
      <x:c r="N86" s="157"/>
      <x:c r="O86" s="153" t="s">
        <x:v>1</x:v>
      </x:c>
      <x:c r="P86" s="157"/>
      <x:c r="Q86" s="157"/>
      <x:c r="R86" s="157"/>
      <x:c r="S86" s="157"/>
      <x:c r="T86" s="157"/>
      <x:c r="U86" s="157"/>
      <x:c r="V86" s="157"/>
      <x:c r="W86" s="158" t="s">
        <x:v>0</x:v>
      </x:c>
      <x:c r="X86" s="158" t="s">
        <x:v>0</x:v>
      </x:c>
      <x:c r="Y86" s="158" t="s">
        <x:v>0</x:v>
      </x:c>
      <x:c r="Z86" s="157"/>
      <x:c r="AA86" s="157"/>
      <x:c r="AB86" s="157"/>
      <x:c r="AC86" s="157"/>
      <x:c r="AD86" s="157"/>
      <x:c r="AE86" s="157"/>
      <x:c r="AF86" s="160"/>
      <x:c r="AI86" s="149"/>
      <x:c r="AJ86" s="149"/>
      <x:c r="AK86" s="150"/>
      <x:c r="AL86" s="150"/>
      <x:c r="AM86" s="150"/>
      <x:c r="AN86" s="158" t="s">
        <x:v>0</x:v>
      </x:c>
      <x:c r="AO86" s="150"/>
      <x:c r="AP86" s="158" t="s">
        <x:v>1</x:v>
      </x:c>
      <x:c r="AQ86" s="150"/>
      <x:c r="AR86" s="157"/>
      <x:c r="AS86" s="150"/>
      <x:c r="AT86" s="158" t="s">
        <x:v>0</x:v>
      </x:c>
      <x:c r="AU86" s="150"/>
      <x:c r="AV86" s="153" t="s">
        <x:v>1</x:v>
      </x:c>
      <x:c r="AW86" s="157"/>
      <x:c r="AX86" s="157"/>
      <x:c r="AY86" s="157"/>
      <x:c r="AZ86" s="157"/>
      <x:c r="BA86" s="157"/>
      <x:c r="BB86" s="157"/>
      <x:c r="BC86" s="157"/>
      <x:c r="BD86" s="158" t="s">
        <x:v>0</x:v>
      </x:c>
      <x:c r="BE86" s="158" t="s">
        <x:v>0</x:v>
      </x:c>
      <x:c r="BF86" s="158" t="s">
        <x:v>0</x:v>
      </x:c>
      <x:c r="BG86" s="157"/>
      <x:c r="BH86" s="157"/>
      <x:c r="BI86" s="157"/>
      <x:c r="BJ86" s="157"/>
      <x:c r="BK86" s="157"/>
      <x:c r="BL86" s="157"/>
      <x:c r="BM86" s="160"/>
      <x:c r="BP86" s="431"/>
      <x:c r="BQ86" s="149"/>
      <x:c r="BR86" s="150"/>
      <x:c r="BS86" s="150"/>
      <x:c r="BT86" s="150"/>
      <x:c r="BU86" s="158" t="s">
        <x:v>0</x:v>
      </x:c>
      <x:c r="BV86" s="150"/>
      <x:c r="BW86" s="158" t="s">
        <x:v>1</x:v>
      </x:c>
      <x:c r="BX86" s="150"/>
      <x:c r="BY86" s="150"/>
      <x:c r="CA86" s="337" t="s">
        <x:v>0</x:v>
      </x:c>
      <x:c r="CC86" s="153" t="s">
        <x:v>1</x:v>
      </x:c>
      <x:c r="CD86" s="157"/>
      <x:c r="CE86" s="157"/>
      <x:c r="CF86" s="157"/>
      <x:c r="CG86" s="157"/>
      <x:c r="CH86" s="157"/>
      <x:c r="CI86" s="157"/>
      <x:c r="CJ86" s="157"/>
      <x:c r="CK86" s="158" t="s">
        <x:v>0</x:v>
      </x:c>
      <x:c r="CL86" s="158" t="s">
        <x:v>0</x:v>
      </x:c>
      <x:c r="CM86" s="158" t="s">
        <x:v>0</x:v>
      </x:c>
      <x:c r="CN86" s="157"/>
      <x:c r="CO86" s="150"/>
      <x:c r="CP86" s="150"/>
      <x:c r="CQ86" s="150"/>
      <x:c r="CR86" s="150"/>
      <x:c r="CS86" s="150"/>
      <x:c r="CT86" s="160"/>
    </x:row>
    <x:row r="87" ht="20" customHeight="1">
      <x:c r="A87"/>
      <x:c r="B87" s="149" t="str">
        <x:v>15F</x:v>
      </x:c>
      <x:c r="C87" s="161" t="str">
        <x:v>Batch 5</x:v>
      </x:c>
      <x:c r="D87" s="157"/>
      <x:c r="E87" s="157"/>
      <x:c r="F87" s="157"/>
      <x:c r="G87" s="168"/>
      <x:c r="H87" s="157"/>
      <x:c r="I87" s="168"/>
      <x:c r="J87" s="157"/>
      <x:c r="K87" s="175" t="str">
        <x:v>JKC</x:v>
      </x:c>
      <x:c r="L87" s="157"/>
      <x:c r="M87" s="432" t="n">
        <x:v>1</x:v>
      </x:c>
      <x:c r="N87" s="157"/>
      <x:c r="O87" s="432" t="n">
        <x:v>1</x:v>
      </x:c>
      <x:c r="P87" s="157"/>
      <x:c r="Q87" s="157"/>
      <x:c r="R87" s="121"/>
      <x:c r="S87" s="340" t="str">
        <x:v>JKC</x:v>
      </x:c>
      <x:c r="T87" s="157"/>
      <x:c r="U87" s="157"/>
      <x:c r="V87" s="157"/>
      <x:c r="W87" s="177" t="n">
        <x:v>1</x:v>
      </x:c>
      <x:c r="X87" s="163" t="n">
        <x:v>1</x:v>
      </x:c>
      <x:c r="Y87" s="168"/>
      <x:c r="Z87" s="157"/>
      <x:c r="AA87" s="173" t="str">
        <x:v>JK</x:v>
      </x:c>
      <x:c r="AB87" s="173" t="str">
        <x:v>JK</x:v>
      </x:c>
      <x:c r="AC87" s="157"/>
      <x:c r="AD87" s="157"/>
      <x:c r="AE87" s="157"/>
      <x:c r="AF87" s="174" t="str">
        <x:v>JKC</x:v>
      </x:c>
      <x:c r="AG87"/>
      <x:c r="AH87"/>
      <x:c r="AI87" s="149" t="str">
        <x:v>15F</x:v>
      </x:c>
      <x:c r="AJ87" s="161" t="str">
        <x:v>Batch 5</x:v>
      </x:c>
      <x:c r="AK87" s="150"/>
      <x:c r="AL87" s="150"/>
      <x:c r="AM87" s="150"/>
      <x:c r="AN87" s="168"/>
      <x:c r="AO87" s="150"/>
      <x:c r="AP87" s="168"/>
      <x:c r="AQ87" s="150"/>
      <x:c r="AR87" s="175" t="str">
        <x:v>JKC</x:v>
      </x:c>
      <x:c r="AS87" s="150"/>
      <x:c r="AT87" s="209" t="n">
        <x:v>1</x:v>
      </x:c>
      <x:c r="AU87" s="150"/>
      <x:c r="AV87" s="172" t="n">
        <x:v>1</x:v>
      </x:c>
      <x:c r="AW87" s="157"/>
      <x:c r="AX87" s="157"/>
      <x:c r="AY87"/>
      <x:c r="AZ87" s="340" t="str">
        <x:v>JKC</x:v>
      </x:c>
      <x:c r="BA87" s="157"/>
      <x:c r="BB87" s="157"/>
      <x:c r="BC87" s="157"/>
      <x:c r="BD87" s="172" t="n">
        <x:v>1</x:v>
      </x:c>
      <x:c r="BE87" s="177" t="n">
        <x:v>1</x:v>
      </x:c>
      <x:c r="BF87" s="168"/>
      <x:c r="BG87" s="157"/>
      <x:c r="BH87" s="173" t="str">
        <x:v>JK</x:v>
      </x:c>
      <x:c r="BI87" s="173" t="str">
        <x:v>JK</x:v>
      </x:c>
      <x:c r="BJ87" s="157"/>
      <x:c r="BK87" s="157"/>
      <x:c r="BL87" s="157"/>
      <x:c r="BM87" s="174" t="str">
        <x:v>JKC</x:v>
      </x:c>
      <x:c r="BN87"/>
      <x:c r="BO87"/>
      <x:c r="BP87" s="431" t="str">
        <x:v>15F</x:v>
      </x:c>
      <x:c r="BQ87" s="161" t="str">
        <x:v>Batch 5</x:v>
      </x:c>
      <x:c r="BR87" s="150"/>
      <x:c r="BS87" s="150"/>
      <x:c r="BT87" s="150"/>
      <x:c r="BU87" s="163" t="n">
        <x:v>1</x:v>
      </x:c>
      <x:c r="BV87" s="150"/>
      <x:c r="BW87" s="163" t="n">
        <x:v>1</x:v>
      </x:c>
      <x:c r="BX87" s="150"/>
      <x:c r="BY87" s="164" t="str">
        <x:v>JKC</x:v>
      </x:c>
      <x:c r="BZ87" s="150"/>
      <x:c r="CA87" s="163" t="n">
        <x:v>1</x:v>
      </x:c>
      <x:c r="CB87" s="150"/>
      <x:c r="CC87" s="163" t="n">
        <x:v>1</x:v>
      </x:c>
      <x:c r="CD87" s="157"/>
      <x:c r="CE87" s="157"/>
      <x:c r="CF87"/>
      <x:c r="CG87" s="337" t="str">
        <x:v>JKC</x:v>
      </x:c>
      <x:c r="CH87" s="157"/>
      <x:c r="CI87" s="157"/>
      <x:c r="CJ87" s="157"/>
      <x:c r="CK87" s="163" t="n">
        <x:v>1</x:v>
      </x:c>
      <x:c r="CL87" s="163" t="n">
        <x:v>1</x:v>
      </x:c>
      <x:c r="CM87" s="163" t="n">
        <x:v>1</x:v>
      </x:c>
      <x:c r="CN87" s="157"/>
      <x:c r="CO87" s="173" t="str">
        <x:v>JK</x:v>
      </x:c>
      <x:c r="CP87" s="173" t="str">
        <x:v>JK</x:v>
      </x:c>
      <x:c r="CQ87" s="150"/>
      <x:c r="CR87" s="182"/>
      <x:c r="CS87" s="150"/>
      <x:c r="CT87" s="174" t="str">
        <x:v>JKC</x:v>
      </x:c>
      <x:c r="CU87"/>
      <x:c r="CV87"/>
    </x:row>
    <x:row r="88" ht="20" customHeight="1">
      <x:c r="A88"/>
      <x:c r="B88" s="149" t="str">
        <x:v>14F</x:v>
      </x:c>
      <x:c r="C88" s="176" t="str">
        <x:v>Batch 4</x:v>
      </x:c>
      <x:c r="D88" s="157"/>
      <x:c r="E88" s="173" t="str">
        <x:v>M</x:v>
      </x:c>
      <x:c r="F88" s="157"/>
      <x:c r="G88" s="168"/>
      <x:c r="H88" s="157"/>
      <x:c r="I88" s="168"/>
      <x:c r="J88" s="157"/>
      <x:c r="K88" s="185"/>
      <x:c r="L88" s="157"/>
      <x:c r="M88" s="432" t="n">
        <x:v>1</x:v>
      </x:c>
      <x:c r="N88" s="157"/>
      <x:c r="O88" s="432" t="n">
        <x:v>1</x:v>
      </x:c>
      <x:c r="P88" s="121"/>
      <x:c r="Q88" s="153" t="str">
        <x:v>M</x:v>
      </x:c>
      <x:c r="R88" s="157"/>
      <x:c r="S88" s="433" t="n">
        <x:v>1</x:v>
      </x:c>
      <x:c r="T88" s="157"/>
      <x:c r="U88" s="173" t="str">
        <x:v>M</x:v>
      </x:c>
      <x:c r="V88" s="182"/>
      <x:c r="W88" s="177" t="n">
        <x:v>1</x:v>
      </x:c>
      <x:c r="X88" s="163" t="n">
        <x:v>1</x:v>
      </x:c>
      <x:c r="Y88" s="163" t="n">
        <x:v>1</x:v>
      </x:c>
      <x:c r="Z88" s="157"/>
      <x:c r="AA88" s="241"/>
      <x:c r="AB88" s="168"/>
      <x:c r="AC88" s="157"/>
      <x:c r="AD88" s="173" t="str">
        <x:v>M</x:v>
      </x:c>
      <x:c r="AE88" s="157"/>
      <x:c r="AF88" s="180"/>
      <x:c r="AG88"/>
      <x:c r="AH88"/>
      <x:c r="AI88" s="149" t="str">
        <x:v>14F</x:v>
      </x:c>
      <x:c r="AJ88" s="176" t="str">
        <x:v>Batch 4</x:v>
      </x:c>
      <x:c r="AK88" s="150"/>
      <x:c r="AL88" s="173" t="str">
        <x:v>M</x:v>
      </x:c>
      <x:c r="AM88" s="150"/>
      <x:c r="AN88" s="168"/>
      <x:c r="AO88" s="150"/>
      <x:c r="AP88" s="163" t="n">
        <x:v>1</x:v>
      </x:c>
      <x:c r="AQ88" s="150"/>
      <x:c r="AR88" s="163" t="n">
        <x:v>1</x:v>
      </x:c>
      <x:c r="AS88" s="150"/>
      <x:c r="AT88" s="172" t="n">
        <x:v>1</x:v>
      </x:c>
      <x:c r="AU88" s="150"/>
      <x:c r="AV88" s="172" t="n">
        <x:v>1</x:v>
      </x:c>
      <x:c r="AW88"/>
      <x:c r="AX88" s="153" t="str">
        <x:v>M</x:v>
      </x:c>
      <x:c r="AY88" s="150"/>
      <x:c r="AZ88" s="172" t="n">
        <x:v>1</x:v>
      </x:c>
      <x:c r="BA88" s="182"/>
      <x:c r="BB88" s="173" t="str">
        <x:v>M</x:v>
      </x:c>
      <x:c r="BC88" s="182"/>
      <x:c r="BD88" s="172" t="n">
        <x:v>1</x:v>
      </x:c>
      <x:c r="BE88" s="177" t="n">
        <x:v>1</x:v>
      </x:c>
      <x:c r="BF88" s="177" t="n">
        <x:v>1</x:v>
      </x:c>
      <x:c r="BG88" s="157"/>
      <x:c r="BH88" s="168"/>
      <x:c r="BI88" s="168"/>
      <x:c r="BJ88" s="157"/>
      <x:c r="BK88" s="173" t="str">
        <x:v>M</x:v>
      </x:c>
      <x:c r="BL88" s="157"/>
      <x:c r="BM88" s="185"/>
      <x:c r="BN88"/>
      <x:c r="BO88"/>
      <x:c r="BP88" s="431" t="str">
        <x:v>14F</x:v>
      </x:c>
      <x:c r="BQ88" s="176" t="str">
        <x:v>Batch 4</x:v>
      </x:c>
      <x:c r="BR88" s="150"/>
      <x:c r="BS88" s="173" t="str">
        <x:v>M</x:v>
      </x:c>
      <x:c r="BT88" s="150"/>
      <x:c r="BU88" s="163" t="n">
        <x:v>1</x:v>
      </x:c>
      <x:c r="BV88" s="150"/>
      <x:c r="BW88" s="163" t="n">
        <x:v>1</x:v>
      </x:c>
      <x:c r="BX88" s="150"/>
      <x:c r="BY88" s="186" t="n">
        <x:v>1</x:v>
      </x:c>
      <x:c r="BZ88" s="150"/>
      <x:c r="CA88" s="163" t="n">
        <x:v>1</x:v>
      </x:c>
      <x:c r="CB88" s="150"/>
      <x:c r="CC88" s="163" t="n">
        <x:v>1</x:v>
      </x:c>
      <x:c r="CD88"/>
      <x:c r="CE88" s="153" t="str">
        <x:v>M</x:v>
      </x:c>
      <x:c r="CF88" s="150"/>
      <x:c r="CG88" s="163" t="n">
        <x:v>1</x:v>
      </x:c>
      <x:c r="CH88" s="409"/>
      <x:c r="CI88" s="151" t="str">
        <x:v>M</x:v>
      </x:c>
      <x:c r="CJ88" s="182"/>
      <x:c r="CK88" s="213" t="n">
        <x:v>1</x:v>
      </x:c>
      <x:c r="CL88" s="163" t="n">
        <x:v>1</x:v>
      </x:c>
      <x:c r="CM88" s="163" t="n">
        <x:v>1</x:v>
      </x:c>
      <x:c r="CN88" s="157"/>
      <x:c r="CO88" s="163" t="n">
        <x:v>1</x:v>
      </x:c>
      <x:c r="CP88" s="163" t="n">
        <x:v>1</x:v>
      </x:c>
      <x:c r="CQ88" s="150"/>
      <x:c r="CR88" s="173" t="str">
        <x:v>M</x:v>
      </x:c>
      <x:c r="CS88" s="150"/>
      <x:c r="CT88" s="348" t="n">
        <x:v>1</x:v>
      </x:c>
      <x:c r="CU88"/>
      <x:c r="CV88"/>
    </x:row>
    <x:row r="89" ht="20" customHeight="1">
      <x:c r="A89"/>
      <x:c r="B89" s="149" t="str">
        <x:v>13F</x:v>
      </x:c>
      <x:c r="C89" s="176"/>
      <x:c r="D89" s="157"/>
      <x:c r="E89" s="163" t="n">
        <x:v>1</x:v>
      </x:c>
      <x:c r="F89" s="157"/>
      <x:c r="G89" s="168"/>
      <x:c r="H89" s="192" t="str">
        <x:v>F</x:v>
      </x:c>
      <x:c r="I89" s="168"/>
      <x:c r="J89" s="192" t="str">
        <x:v>M</x:v>
      </x:c>
      <x:c r="K89" s="185"/>
      <x:c r="L89" s="193" t="str">
        <x:v>M</x:v>
      </x:c>
      <x:c r="M89" s="432" t="n">
        <x:v>1</x:v>
      </x:c>
      <x:c r="N89" s="194" t="str">
        <x:v>F</x:v>
      </x:c>
      <x:c r="O89" s="432" t="n">
        <x:v>1</x:v>
      </x:c>
      <x:c r="P89" s="157"/>
      <x:c r="Q89" s="432" t="n">
        <x:v>1</x:v>
      </x:c>
      <x:c r="R89" s="157"/>
      <x:c r="S89" s="433" t="n">
        <x:v>1</x:v>
      </x:c>
      <x:c r="T89" s="157"/>
      <x:c r="U89" s="172" t="n">
        <x:v>1</x:v>
      </x:c>
      <x:c r="V89" s="157"/>
      <x:c r="W89" s="348" t="n">
        <x:v>1</x:v>
      </x:c>
      <x:c r="X89" s="163" t="n">
        <x:v>1</x:v>
      </x:c>
      <x:c r="Y89" s="163" t="n">
        <x:v>1</x:v>
      </x:c>
      <x:c r="Z89" s="157"/>
      <x:c r="AA89" s="434" t="n">
        <x:v>1</x:v>
      </x:c>
      <x:c r="AB89" s="434" t="n">
        <x:v>1</x:v>
      </x:c>
      <x:c r="AC89" s="157"/>
      <x:c r="AD89" s="209" t="n">
        <x:v>1</x:v>
      </x:c>
      <x:c r="AE89" s="157"/>
      <x:c r="AF89" s="180"/>
      <x:c r="AG89" s="197" t="str">
        <x:v>Completed by work package</x:v>
      </x:c>
      <x:c r="AH89" s="197" t="str">
        <x:v>Completion share</x:v>
      </x:c>
      <x:c r="AI89" s="149" t="str">
        <x:v>13F</x:v>
      </x:c>
      <x:c r="AJ89" s="176"/>
      <x:c r="AK89" s="150"/>
      <x:c r="AL89" s="163" t="n">
        <x:v>1</x:v>
      </x:c>
      <x:c r="AM89" s="150"/>
      <x:c r="AN89" s="163" t="n">
        <x:v>1</x:v>
      </x:c>
      <x:c r="AO89" s="192" t="str">
        <x:v>F</x:v>
      </x:c>
      <x:c r="AP89" s="163" t="n">
        <x:v>1</x:v>
      </x:c>
      <x:c r="AQ89" s="192" t="str">
        <x:v>M</x:v>
      </x:c>
      <x:c r="AR89" s="163" t="n">
        <x:v>1</x:v>
      </x:c>
      <x:c r="AS89" s="193" t="str">
        <x:v>M</x:v>
      </x:c>
      <x:c r="AT89" s="172" t="n">
        <x:v>1</x:v>
      </x:c>
      <x:c r="AU89" s="194" t="str">
        <x:v>F</x:v>
      </x:c>
      <x:c r="AV89" s="172" t="n">
        <x:v>1</x:v>
      </x:c>
      <x:c r="AW89" s="150"/>
      <x:c r="AX89" s="172" t="n">
        <x:v>1</x:v>
      </x:c>
      <x:c r="AY89" s="150"/>
      <x:c r="AZ89" s="435" t="n">
        <x:v>1</x:v>
      </x:c>
      <x:c r="BA89" s="150"/>
      <x:c r="BB89" s="168"/>
      <x:c r="BC89" s="150"/>
      <x:c r="BD89" s="172" t="n">
        <x:v>1</x:v>
      </x:c>
      <x:c r="BE89" s="177" t="n">
        <x:v>1</x:v>
      </x:c>
      <x:c r="BF89" s="177" t="n">
        <x:v>1</x:v>
      </x:c>
      <x:c r="BG89" s="157"/>
      <x:c r="BH89" s="184" t="n">
        <x:v>1</x:v>
      </x:c>
      <x:c r="BI89" s="184" t="n">
        <x:v>1</x:v>
      </x:c>
      <x:c r="BJ89" s="157"/>
      <x:c r="BK89" s="168"/>
      <x:c r="BL89" s="157"/>
      <x:c r="BM89" s="185"/>
      <x:c r="BN89" s="197" t="str">
        <x:v>Completed by work package</x:v>
      </x:c>
      <x:c r="BO89" s="197" t="str">
        <x:v>Completion share</x:v>
      </x:c>
      <x:c r="BP89" s="431" t="str">
        <x:v>13F</x:v>
      </x:c>
      <x:c r="BQ89" s="176"/>
      <x:c r="BR89" s="150"/>
      <x:c r="BS89" s="186" t="n">
        <x:v>1</x:v>
      </x:c>
      <x:c r="BT89" s="150"/>
      <x:c r="BU89" s="163" t="n">
        <x:v>1</x:v>
      </x:c>
      <x:c r="BV89" s="192" t="str">
        <x:v>F</x:v>
      </x:c>
      <x:c r="BW89" s="163" t="n">
        <x:v>1</x:v>
      </x:c>
      <x:c r="BX89" s="192" t="str">
        <x:v>M</x:v>
      </x:c>
      <x:c r="BY89" s="186" t="n">
        <x:v>1</x:v>
      </x:c>
      <x:c r="BZ89" s="198" t="str">
        <x:v>M</x:v>
      </x:c>
      <x:c r="CA89" s="163" t="n">
        <x:v>1</x:v>
      </x:c>
      <x:c r="CB89" s="194" t="str">
        <x:v>F</x:v>
      </x:c>
      <x:c r="CC89" s="163" t="n">
        <x:v>1</x:v>
      </x:c>
      <x:c r="CD89" s="150"/>
      <x:c r="CE89" s="163" t="n">
        <x:v>1</x:v>
      </x:c>
      <x:c r="CF89" s="150"/>
      <x:c r="CG89" s="163" t="n">
        <x:v>1</x:v>
      </x:c>
      <x:c r="CH89" s="157"/>
      <x:c r="CI89" s="163" t="n">
        <x:v>1</x:v>
      </x:c>
      <x:c r="CJ89" s="150"/>
      <x:c r="CK89" s="172" t="n">
        <x:v>1</x:v>
      </x:c>
      <x:c r="CL89" s="163" t="n">
        <x:v>1</x:v>
      </x:c>
      <x:c r="CM89" s="163" t="n">
        <x:v>1</x:v>
      </x:c>
      <x:c r="CN89" s="157"/>
      <x:c r="CO89" s="172" t="n">
        <x:v>1</x:v>
      </x:c>
      <x:c r="CP89" s="172" t="n">
        <x:v>1</x:v>
      </x:c>
      <x:c r="CQ89" s="150"/>
      <x:c r="CR89" s="163" t="n">
        <x:v>1</x:v>
      </x:c>
      <x:c r="CS89" s="150"/>
      <x:c r="CT89" s="348" t="n">
        <x:v>1</x:v>
      </x:c>
      <x:c r="CU89"/>
      <x:c r="CV89"/>
    </x:row>
    <x:row r="90" ht="20" customHeight="1">
      <x:c r="B90" s="149" t="s">
        <x:v>2</x:v>
      </x:c>
      <x:c r="C90" s="176"/>
      <x:c r="D90" s="157"/>
      <x:c r="E90" s="163">
        <x:v>1</x:v>
      </x:c>
      <x:c r="F90" s="157"/>
      <x:c r="G90" s="163">
        <x:v>1</x:v>
      </x:c>
      <x:c r="H90" s="163">
        <x:v>1</x:v>
      </x:c>
      <x:c r="I90" s="163">
        <x:v>1</x:v>
      </x:c>
      <x:c r="J90" s="163">
        <x:v>1</x:v>
      </x:c>
      <x:c r="K90" s="436"/>
      <x:c r="L90" s="177">
        <x:v>1</x:v>
      </x:c>
      <x:c r="M90" s="177">
        <x:v>1</x:v>
      </x:c>
      <x:c r="N90" s="177">
        <x:v>1</x:v>
      </x:c>
      <x:c r="O90" s="432">
        <x:v>1</x:v>
      </x:c>
      <x:c r="P90" s="157"/>
      <x:c r="Q90" s="177">
        <x:v>1</x:v>
      </x:c>
      <x:c r="R90" s="157"/>
      <x:c r="S90" s="433">
        <x:v>1</x:v>
      </x:c>
      <x:c r="T90" s="437" t="s">
        <x:v>0</x:v>
      </x:c>
      <x:c r="U90" s="368">
        <x:v>1</x:v>
      </x:c>
      <x:c r="V90" s="157"/>
      <x:c r="W90" s="163">
        <x:v>1</x:v>
      </x:c>
      <x:c r="X90" s="163">
        <x:v>1</x:v>
      </x:c>
      <x:c r="Y90" s="163">
        <x:v>1</x:v>
      </x:c>
      <x:c r="Z90" s="416" t="s">
        <x:v>3</x:v>
      </x:c>
      <x:c r="AA90" s="434">
        <x:v>1</x:v>
      </x:c>
      <x:c r="AB90" s="434">
        <x:v>1</x:v>
      </x:c>
      <x:c r="AC90" s="157"/>
      <x:c r="AD90" s="209">
        <x:v>1</x:v>
      </x:c>
      <x:c r="AE90" s="203" t="s">
        <x:v>3</x:v>
      </x:c>
      <x:c r="AF90" s="434">
        <x:v>1</x:v>
      </x:c>
      <x:c r="AG90" s="197"/>
      <x:c r="AH90" s="197"/>
      <x:c r="AI90" s="149" t="s">
        <x:v>2</x:v>
      </x:c>
      <x:c r="AJ90" s="176"/>
      <x:c r="AK90" s="157"/>
      <x:c r="AL90" s="163">
        <x:v>1</x:v>
      </x:c>
      <x:c r="AM90" s="157"/>
      <x:c r="AN90" s="163">
        <x:v>1</x:v>
      </x:c>
      <x:c r="AO90" s="163">
        <x:v>1</x:v>
      </x:c>
      <x:c r="AP90" s="163">
        <x:v>1</x:v>
      </x:c>
      <x:c r="AQ90" s="163">
        <x:v>1</x:v>
      </x:c>
      <x:c r="AR90" s="163">
        <x:v>1</x:v>
      </x:c>
      <x:c r="AS90" s="351">
        <x:v>1</x:v>
      </x:c>
      <x:c r="AT90" s="172">
        <x:v>1</x:v>
      </x:c>
      <x:c r="AU90" s="163">
        <x:v>1</x:v>
      </x:c>
      <x:c r="AV90" s="172">
        <x:v>1</x:v>
      </x:c>
      <x:c r="AW90" s="150"/>
      <x:c r="AX90" s="172">
        <x:v>1</x:v>
      </x:c>
      <x:c r="AY90" s="150"/>
      <x:c r="AZ90" s="435">
        <x:v>1</x:v>
      </x:c>
      <x:c r="BA90" s="360" t="s">
        <x:v>0</x:v>
      </x:c>
      <x:c r="BB90" s="168"/>
      <x:c r="BC90" s="150"/>
      <x:c r="BD90" s="172">
        <x:v>1</x:v>
      </x:c>
      <x:c r="BE90" s="177">
        <x:v>1</x:v>
      </x:c>
      <x:c r="BF90" s="177">
        <x:v>1</x:v>
      </x:c>
      <x:c r="BG90" s="414" t="s">
        <x:v>3</x:v>
      </x:c>
      <x:c r="BH90" s="184">
        <x:v>1</x:v>
      </x:c>
      <x:c r="BI90" s="184">
        <x:v>1</x:v>
      </x:c>
      <x:c r="BJ90" s="157"/>
      <x:c r="BK90" s="168"/>
      <x:c r="BL90" s="192" t="s">
        <x:v>3</x:v>
      </x:c>
      <x:c r="BM90" s="188">
        <x:v>1</x:v>
      </x:c>
      <x:c r="BN90" s="204"/>
      <x:c r="BO90" s="197"/>
      <x:c r="BP90" s="431" t="s">
        <x:v>2</x:v>
      </x:c>
      <x:c r="BQ90" s="176"/>
      <x:c r="BR90" s="150"/>
      <x:c r="BS90" s="205">
        <x:v>1</x:v>
      </x:c>
      <x:c r="BT90" s="150"/>
      <x:c r="BU90" s="163">
        <x:v>1</x:v>
      </x:c>
      <x:c r="BV90" s="163">
        <x:v>1</x:v>
      </x:c>
      <x:c r="BW90" s="163">
        <x:v>1</x:v>
      </x:c>
      <x:c r="BX90" s="163">
        <x:v>1</x:v>
      </x:c>
      <x:c r="BY90" s="186">
        <x:v>1</x:v>
      </x:c>
      <x:c r="BZ90" s="199">
        <x:v>1</x:v>
      </x:c>
      <x:c r="CA90" s="163">
        <x:v>1</x:v>
      </x:c>
      <x:c r="CB90" s="199">
        <x:v>1</x:v>
      </x:c>
      <x:c r="CC90" s="163">
        <x:v>1</x:v>
      </x:c>
      <x:c r="CD90" s="150"/>
      <x:c r="CE90" s="163">
        <x:v>1</x:v>
      </x:c>
      <x:c r="CF90" s="150"/>
      <x:c r="CG90" s="177">
        <x:v>1</x:v>
      </x:c>
      <x:c r="CH90" s="415" t="s">
        <x:v>0</x:v>
      </x:c>
      <x:c r="CI90" s="163">
        <x:v>1</x:v>
      </x:c>
      <x:c r="CJ90" s="123"/>
      <x:c r="CK90" s="368">
        <x:v>1</x:v>
      </x:c>
      <x:c r="CL90" s="163">
        <x:v>1</x:v>
      </x:c>
      <x:c r="CM90" s="163">
        <x:v>1</x:v>
      </x:c>
      <x:c r="CN90" s="174" t="s">
        <x:v>3</x:v>
      </x:c>
      <x:c r="CO90" s="351">
        <x:v>1</x:v>
      </x:c>
      <x:c r="CP90" s="172">
        <x:v>1</x:v>
      </x:c>
      <x:c r="CQ90" s="150"/>
      <x:c r="CR90" s="184">
        <x:v>1</x:v>
      </x:c>
      <x:c r="CS90" s="416" t="s">
        <x:v>3</x:v>
      </x:c>
      <x:c r="CT90" s="348">
        <x:v>1</x:v>
      </x:c>
    </x:row>
    <x:row r="91" ht="20" customHeight="1">
      <x:c r="A91"/>
      <x:c r="B91" s="149" t="str">
        <x:v>11F</x:v>
      </x:c>
      <x:c r="C91" s="176" t="str">
        <x:v>Batch 3</x:v>
      </x:c>
      <x:c r="D91" s="157"/>
      <x:c r="E91" s="163" t="n">
        <x:v>1</x:v>
      </x:c>
      <x:c r="F91" s="211" t="str">
        <x:v>F</x:v>
      </x:c>
      <x:c r="G91" s="163" t="n">
        <x:v>1</x:v>
      </x:c>
      <x:c r="H91" s="163" t="n">
        <x:v>1</x:v>
      </x:c>
      <x:c r="I91" s="163" t="n">
        <x:v>1</x:v>
      </x:c>
      <x:c r="J91" s="163" t="n">
        <x:v>1</x:v>
      </x:c>
      <x:c r="K91" s="180"/>
      <x:c r="L91" s="177" t="n">
        <x:v>1</x:v>
      </x:c>
      <x:c r="M91" s="177" t="n">
        <x:v>1</x:v>
      </x:c>
      <x:c r="N91" s="177" t="n">
        <x:v>1</x:v>
      </x:c>
      <x:c r="O91" s="177" t="n">
        <x:v>1</x:v>
      </x:c>
      <x:c r="P91" s="157"/>
      <x:c r="Q91" s="177" t="n">
        <x:v>1</x:v>
      </x:c>
      <x:c r="R91" s="121"/>
      <x:c r="S91" s="177" t="n">
        <x:v>1</x:v>
      </x:c>
      <x:c r="T91" s="167"/>
      <x:c r="U91" s="163" t="n">
        <x:v>1</x:v>
      </x:c>
      <x:c r="V91" s="157"/>
      <x:c r="W91" s="163" t="n">
        <x:v>1</x:v>
      </x:c>
      <x:c r="X91" s="163" t="n">
        <x:v>1</x:v>
      </x:c>
      <x:c r="Y91" s="163" t="n">
        <x:v>1</x:v>
      </x:c>
      <x:c r="Z91" s="199" t="n">
        <x:v>1</x:v>
      </x:c>
      <x:c r="AA91" s="225" t="n">
        <x:v>1</x:v>
      </x:c>
      <x:c r="AB91" s="163" t="n">
        <x:v>1</x:v>
      </x:c>
      <x:c r="AC91" s="211" t="str">
        <x:v>F</x:v>
      </x:c>
      <x:c r="AD91" s="163" t="n">
        <x:v>1</x:v>
      </x:c>
      <x:c r="AE91" s="163" t="n">
        <x:v>1</x:v>
      </x:c>
      <x:c r="AF91" s="240" t="n">
        <x:v>1</x:v>
      </x:c>
      <x:c r="AG91" s="124" t="n">
        <x:f>SUM(D91:AF93)</x:f>
        <x:v>73</x:v>
      </x:c>
      <x:c r="AH91" s="212" t="n">
        <x:f>AG91/81</x:f>
        <x:v>0.9012345679012346</x:v>
      </x:c>
      <x:c r="AI91" s="149" t="str">
        <x:v>11F</x:v>
      </x:c>
      <x:c r="AJ91" s="176" t="str">
        <x:v>Batch 3</x:v>
      </x:c>
      <x:c r="AK91" s="157"/>
      <x:c r="AL91" s="163" t="n">
        <x:v>1</x:v>
      </x:c>
      <x:c r="AM91" s="211" t="str">
        <x:v>F</x:v>
      </x:c>
      <x:c r="AN91" s="163" t="n">
        <x:v>1</x:v>
      </x:c>
      <x:c r="AO91" s="163" t="n">
        <x:v>1</x:v>
      </x:c>
      <x:c r="AP91" s="163" t="n">
        <x:v>1</x:v>
      </x:c>
      <x:c r="AQ91" s="163" t="n">
        <x:v>1</x:v>
      </x:c>
      <x:c r="AR91" s="163" t="n">
        <x:v>1</x:v>
      </x:c>
      <x:c r="AS91" s="351" t="n">
        <x:v>1</x:v>
      </x:c>
      <x:c r="AT91" s="172" t="n">
        <x:v>1</x:v>
      </x:c>
      <x:c r="AU91" s="163" t="n">
        <x:v>1</x:v>
      </x:c>
      <x:c r="AV91" s="172" t="n">
        <x:v>1</x:v>
      </x:c>
      <x:c r="AW91" s="150"/>
      <x:c r="AX91" s="172" t="n">
        <x:v>1</x:v>
      </x:c>
      <x:c r="AY91" s="150"/>
      <x:c r="AZ91" s="435" t="n">
        <x:v>1</x:v>
      </x:c>
      <x:c r="BA91" s="413"/>
      <x:c r="BB91" s="172" t="n">
        <x:v>1</x:v>
      </x:c>
      <x:c r="BC91" s="150"/>
      <x:c r="BD91" s="172" t="n">
        <x:v>1</x:v>
      </x:c>
      <x:c r="BE91" s="184" t="n">
        <x:v>1</x:v>
      </x:c>
      <x:c r="BF91" s="177" t="n">
        <x:v>1</x:v>
      </x:c>
      <x:c r="BG91" s="188" t="n">
        <x:v>1</x:v>
      </x:c>
      <x:c r="BH91" s="184" t="n">
        <x:v>1</x:v>
      </x:c>
      <x:c r="BI91" s="184" t="n">
        <x:v>1</x:v>
      </x:c>
      <x:c r="BJ91" s="211" t="str">
        <x:v>F</x:v>
      </x:c>
      <x:c r="BK91" s="168"/>
      <x:c r="BL91" s="163" t="n">
        <x:v>1</x:v>
      </x:c>
      <x:c r="BM91" s="188" t="n">
        <x:v>1</x:v>
      </x:c>
      <x:c r="BN91" s="124" t="n">
        <x:f>SUM(AK91:BM93)</x:f>
        <x:v>74</x:v>
      </x:c>
      <x:c r="BO91" s="212" t="n">
        <x:f>BN91/81</x:f>
        <x:v>0.9135802469135802</x:v>
      </x:c>
      <x:c r="BP91" s="431" t="str">
        <x:v>11F</x:v>
      </x:c>
      <x:c r="BQ91" s="176" t="str">
        <x:v>Batch 3</x:v>
      </x:c>
      <x:c r="BR91" s="150"/>
      <x:c r="BS91" s="205" t="n">
        <x:v>1</x:v>
      </x:c>
      <x:c r="BT91" s="211" t="str">
        <x:v>F</x:v>
      </x:c>
      <x:c r="BU91" s="163" t="n">
        <x:v>1</x:v>
      </x:c>
      <x:c r="BV91" s="163" t="n">
        <x:v>1</x:v>
      </x:c>
      <x:c r="BW91" s="163" t="n">
        <x:v>1</x:v>
      </x:c>
      <x:c r="BX91" s="163" t="n">
        <x:v>1</x:v>
      </x:c>
      <x:c r="BY91" s="186" t="n">
        <x:v>1</x:v>
      </x:c>
      <x:c r="BZ91" s="208" t="n">
        <x:v>1</x:v>
      </x:c>
      <x:c r="CA91" s="163" t="n">
        <x:v>1</x:v>
      </x:c>
      <x:c r="CB91" s="163" t="n">
        <x:v>1</x:v>
      </x:c>
      <x:c r="CC91" s="163" t="n">
        <x:v>1</x:v>
      </x:c>
      <x:c r="CD91" s="150"/>
      <x:c r="CE91" s="163" t="n">
        <x:v>1</x:v>
      </x:c>
      <x:c r="CF91" s="150"/>
      <x:c r="CG91" s="177" t="n">
        <x:v>1</x:v>
      </x:c>
      <x:c r="CH91" s="221" t="n">
        <x:v>1</x:v>
      </x:c>
      <x:c r="CI91" s="163" t="n">
        <x:v>1</x:v>
      </x:c>
      <x:c r="CJ91" s="150"/>
      <x:c r="CK91" s="163" t="n">
        <x:v>1</x:v>
      </x:c>
      <x:c r="CL91" s="163" t="n">
        <x:v>1</x:v>
      </x:c>
      <x:c r="CM91" s="163" t="n">
        <x:v>1</x:v>
      </x:c>
      <x:c r="CN91" s="417" t="n">
        <x:v>1</x:v>
      </x:c>
      <x:c r="CO91" s="184" t="n">
        <x:v>1</x:v>
      </x:c>
      <x:c r="CP91" s="184" t="n">
        <x:v>1</x:v>
      </x:c>
      <x:c r="CQ91" s="416" t="str">
        <x:v>F</x:v>
      </x:c>
      <x:c r="CR91" s="163" t="n">
        <x:v>1</x:v>
      </x:c>
      <x:c r="CS91" s="163" t="n">
        <x:v>1</x:v>
      </x:c>
      <x:c r="CT91" s="348" t="n">
        <x:v>1</x:v>
      </x:c>
      <x:c r="CU91"/>
      <x:c r="CV91"/>
    </x:row>
    <x:row r="92" ht="20" customHeight="1">
      <x:c r="B92" s="149" t="s">
        <x:v>4</x:v>
      </x:c>
      <x:c r="C92" s="176"/>
      <x:c r="D92" s="151" t="s">
        <x:v>3</x:v>
      </x:c>
      <x:c r="E92" s="163">
        <x:v>1</x:v>
      </x:c>
      <x:c r="F92" s="163">
        <x:v>1</x:v>
      </x:c>
      <x:c r="G92" s="163">
        <x:v>1</x:v>
      </x:c>
      <x:c r="H92" s="163">
        <x:v>1</x:v>
      </x:c>
      <x:c r="I92" s="163">
        <x:v>1</x:v>
      </x:c>
      <x:c r="J92" s="163">
        <x:v>1</x:v>
      </x:c>
      <x:c r="K92" s="180"/>
      <x:c r="L92" s="177">
        <x:v>1</x:v>
      </x:c>
      <x:c r="M92" s="177">
        <x:v>1</x:v>
      </x:c>
      <x:c r="N92" s="177">
        <x:v>1</x:v>
      </x:c>
      <x:c r="O92" s="177">
        <x:v>1</x:v>
      </x:c>
      <x:c r="P92" s="153" t="s">
        <x:v>3</x:v>
      </x:c>
      <x:c r="Q92" s="177">
        <x:v>1</x:v>
      </x:c>
      <x:c r="R92" s="153" t="s">
        <x:v>3</x:v>
      </x:c>
      <x:c r="S92" s="177">
        <x:v>1</x:v>
      </x:c>
      <x:c r="T92" s="163">
        <x:v>1</x:v>
      </x:c>
      <x:c r="U92" s="163">
        <x:v>1</x:v>
      </x:c>
      <x:c r="V92" s="224" t="s">
        <x:v>3</x:v>
      </x:c>
      <x:c r="W92" s="163">
        <x:v>1</x:v>
      </x:c>
      <x:c r="X92" s="163">
        <x:v>1</x:v>
      </x:c>
      <x:c r="Y92" s="163">
        <x:v>1</x:v>
      </x:c>
      <x:c r="Z92" s="199">
        <x:v>1</x:v>
      </x:c>
      <x:c r="AA92" s="225">
        <x:v>1</x:v>
      </x:c>
      <x:c r="AB92" s="163">
        <x:v>1</x:v>
      </x:c>
      <x:c r="AC92" s="163">
        <x:v>1</x:v>
      </x:c>
      <x:c r="AD92" s="163">
        <x:v>1</x:v>
      </x:c>
      <x:c r="AE92" s="163">
        <x:v>1</x:v>
      </x:c>
      <x:c r="AF92" s="240">
        <x:v>1</x:v>
      </x:c>
      <x:c r="AG92" s="124"/>
      <x:c r="AH92" s="212"/>
      <x:c r="AI92" s="149" t="s">
        <x:v>4</x:v>
      </x:c>
      <x:c r="AJ92" s="176"/>
      <x:c r="AK92" s="151" t="s">
        <x:v>3</x:v>
      </x:c>
      <x:c r="AL92" s="163">
        <x:v>1</x:v>
      </x:c>
      <x:c r="AM92" s="163">
        <x:v>1</x:v>
      </x:c>
      <x:c r="AN92" s="163">
        <x:v>1</x:v>
      </x:c>
      <x:c r="AO92" s="163">
        <x:v>1</x:v>
      </x:c>
      <x:c r="AP92" s="163">
        <x:v>1</x:v>
      </x:c>
      <x:c r="AQ92" s="163">
        <x:v>1</x:v>
      </x:c>
      <x:c r="AR92" s="163">
        <x:v>1</x:v>
      </x:c>
      <x:c r="AS92" s="351">
        <x:v>1</x:v>
      </x:c>
      <x:c r="AT92" s="172">
        <x:v>1</x:v>
      </x:c>
      <x:c r="AU92" s="163">
        <x:v>1</x:v>
      </x:c>
      <x:c r="AV92" s="172">
        <x:v>1</x:v>
      </x:c>
      <x:c r="AW92" s="153" t="s">
        <x:v>3</x:v>
      </x:c>
      <x:c r="AX92" s="172">
        <x:v>1</x:v>
      </x:c>
      <x:c r="AY92" s="153" t="s">
        <x:v>3</x:v>
      </x:c>
      <x:c r="AZ92" s="435">
        <x:v>1</x:v>
      </x:c>
      <x:c r="BA92" s="351">
        <x:v>1</x:v>
      </x:c>
      <x:c r="BB92" s="172">
        <x:v>1</x:v>
      </x:c>
      <x:c r="BC92" s="153" t="s">
        <x:v>3</x:v>
      </x:c>
      <x:c r="BD92" s="172">
        <x:v>1</x:v>
      </x:c>
      <x:c r="BE92" s="184">
        <x:v>1</x:v>
      </x:c>
      <x:c r="BF92" s="184">
        <x:v>1</x:v>
      </x:c>
      <x:c r="BG92" s="188">
        <x:v>1</x:v>
      </x:c>
      <x:c r="BH92" s="184">
        <x:v>1</x:v>
      </x:c>
      <x:c r="BI92" s="184">
        <x:v>1</x:v>
      </x:c>
      <x:c r="BJ92" s="163">
        <x:v>1</x:v>
      </x:c>
      <x:c r="BK92" s="168"/>
      <x:c r="BL92" s="163">
        <x:v>1</x:v>
      </x:c>
      <x:c r="BM92" s="188">
        <x:v>1</x:v>
      </x:c>
      <x:c r="BN92" s="124"/>
      <x:c r="BO92" s="212"/>
      <x:c r="BP92" s="431" t="s">
        <x:v>4</x:v>
      </x:c>
      <x:c r="BQ92" s="176"/>
      <x:c r="BR92" s="216" t="s">
        <x:v>3</x:v>
      </x:c>
      <x:c r="BS92" s="205">
        <x:v>1</x:v>
      </x:c>
      <x:c r="BT92" s="163">
        <x:v>1</x:v>
      </x:c>
      <x:c r="BU92" s="163">
        <x:v>1</x:v>
      </x:c>
      <x:c r="BV92" s="163">
        <x:v>1</x:v>
      </x:c>
      <x:c r="BW92" s="163">
        <x:v>1</x:v>
      </x:c>
      <x:c r="BX92" s="205">
        <x:v>1</x:v>
      </x:c>
      <x:c r="BY92" s="186">
        <x:v>1</x:v>
      </x:c>
      <x:c r="BZ92" s="199">
        <x:v>1</x:v>
      </x:c>
      <x:c r="CA92" s="184">
        <x:v>1</x:v>
      </x:c>
      <x:c r="CB92" s="163">
        <x:v>1</x:v>
      </x:c>
      <x:c r="CC92" s="163">
        <x:v>1</x:v>
      </x:c>
      <x:c r="CD92" s="217" t="s">
        <x:v>3</x:v>
      </x:c>
      <x:c r="CE92" s="163">
        <x:v>1</x:v>
      </x:c>
      <x:c r="CF92" s="191" t="s">
        <x:v>3</x:v>
      </x:c>
      <x:c r="CG92" s="177">
        <x:v>1</x:v>
      </x:c>
      <x:c r="CH92" s="221">
        <x:v>1</x:v>
      </x:c>
      <x:c r="CI92" s="163">
        <x:v>1</x:v>
      </x:c>
      <x:c r="CJ92" s="158" t="s">
        <x:v>3</x:v>
      </x:c>
      <x:c r="CK92" s="184">
        <x:v>1</x:v>
      </x:c>
      <x:c r="CL92" s="163">
        <x:v>1</x:v>
      </x:c>
      <x:c r="CM92" s="163">
        <x:v>1</x:v>
      </x:c>
      <x:c r="CN92" s="417">
        <x:v>1</x:v>
      </x:c>
      <x:c r="CO92" s="184">
        <x:v>1</x:v>
      </x:c>
      <x:c r="CP92" s="163">
        <x:v>1</x:v>
      </x:c>
      <x:c r="CQ92" s="163">
        <x:v>1</x:v>
      </x:c>
      <x:c r="CR92" s="163">
        <x:v>1</x:v>
      </x:c>
      <x:c r="CS92" s="163">
        <x:v>1</x:v>
      </x:c>
      <x:c r="CT92" s="348">
        <x:v>1</x:v>
      </x:c>
    </x:row>
    <x:row r="93" ht="20" customHeight="1">
      <x:c r="B93" s="149" t="s">
        <x:v>5</x:v>
      </x:c>
      <x:c r="C93" s="176"/>
      <x:c r="D93" s="163">
        <x:v>1</x:v>
      </x:c>
      <x:c r="E93" s="163">
        <x:v>1</x:v>
      </x:c>
      <x:c r="F93" s="163">
        <x:v>1</x:v>
      </x:c>
      <x:c r="G93" s="163">
        <x:v>1</x:v>
      </x:c>
      <x:c r="H93" s="163">
        <x:v>1</x:v>
      </x:c>
      <x:c r="I93" s="163">
        <x:v>1</x:v>
      </x:c>
      <x:c r="J93" s="163">
        <x:v>1</x:v>
      </x:c>
      <x:c r="K93" s="180"/>
      <x:c r="L93" s="172">
        <x:v>1</x:v>
      </x:c>
      <x:c r="M93" s="172">
        <x:v>1</x:v>
      </x:c>
      <x:c r="N93" s="177">
        <x:v>1</x:v>
      </x:c>
      <x:c r="O93" s="177">
        <x:v>1</x:v>
      </x:c>
      <x:c r="P93" s="177">
        <x:v>1</x:v>
      </x:c>
      <x:c r="Q93" s="177">
        <x:v>1</x:v>
      </x:c>
      <x:c r="R93" s="177">
        <x:v>1</x:v>
      </x:c>
      <x:c r="S93" s="177">
        <x:v>1</x:v>
      </x:c>
      <x:c r="T93" s="163">
        <x:v>1</x:v>
      </x:c>
      <x:c r="U93" s="163">
        <x:v>1</x:v>
      </x:c>
      <x:c r="V93" s="199">
        <x:v>1</x:v>
      </x:c>
      <x:c r="W93" s="163">
        <x:v>1</x:v>
      </x:c>
      <x:c r="X93" s="163">
        <x:v>1</x:v>
      </x:c>
      <x:c r="Y93" s="163">
        <x:v>1</x:v>
      </x:c>
      <x:c r="Z93" s="199">
        <x:v>1</x:v>
      </x:c>
      <x:c r="AA93" s="225">
        <x:v>1</x:v>
      </x:c>
      <x:c r="AB93" s="163">
        <x:v>1</x:v>
      </x:c>
      <x:c r="AC93" s="163">
        <x:v>1</x:v>
      </x:c>
      <x:c r="AD93" s="163">
        <x:v>1</x:v>
      </x:c>
      <x:c r="AE93" s="163">
        <x:v>1</x:v>
      </x:c>
      <x:c r="AF93" s="240">
        <x:v>1</x:v>
      </x:c>
      <x:c r="AG93" s="124"/>
      <x:c r="AH93" s="212"/>
      <x:c r="AI93" s="149" t="s">
        <x:v>5</x:v>
      </x:c>
      <x:c r="AJ93" s="176"/>
      <x:c r="AK93" s="163">
        <x:v>1</x:v>
      </x:c>
      <x:c r="AL93" s="163">
        <x:v>1</x:v>
      </x:c>
      <x:c r="AM93" s="163">
        <x:v>1</x:v>
      </x:c>
      <x:c r="AN93" s="163">
        <x:v>1</x:v>
      </x:c>
      <x:c r="AO93" s="163">
        <x:v>1</x:v>
      </x:c>
      <x:c r="AP93" s="227">
        <x:v>1</x:v>
      </x:c>
      <x:c r="AQ93" s="163">
        <x:v>1</x:v>
      </x:c>
      <x:c r="AR93" s="188">
        <x:v>1</x:v>
      </x:c>
      <x:c r="AS93" s="184">
        <x:v>1</x:v>
      </x:c>
      <x:c r="AT93" s="163">
        <x:v>1</x:v>
      </x:c>
      <x:c r="AU93" s="163">
        <x:v>1</x:v>
      </x:c>
      <x:c r="AV93" s="163">
        <x:v>1</x:v>
      </x:c>
      <x:c r="AW93" s="163">
        <x:v>1</x:v>
      </x:c>
      <x:c r="AX93" s="163">
        <x:v>1</x:v>
      </x:c>
      <x:c r="AY93" s="163">
        <x:v>1</x:v>
      </x:c>
      <x:c r="AZ93" s="186">
        <x:v>1</x:v>
      </x:c>
      <x:c r="BA93" s="184">
        <x:v>1</x:v>
      </x:c>
      <x:c r="BB93" s="184">
        <x:v>1</x:v>
      </x:c>
      <x:c r="BC93" s="184">
        <x:v>1</x:v>
      </x:c>
      <x:c r="BD93" s="184">
        <x:v>1</x:v>
      </x:c>
      <x:c r="BE93" s="163">
        <x:v>1</x:v>
      </x:c>
      <x:c r="BF93" s="184">
        <x:v>1</x:v>
      </x:c>
      <x:c r="BG93" s="188">
        <x:v>1</x:v>
      </x:c>
      <x:c r="BH93" s="184">
        <x:v>1</x:v>
      </x:c>
      <x:c r="BI93" s="184">
        <x:v>1</x:v>
      </x:c>
      <x:c r="BJ93" s="184">
        <x:v>1</x:v>
      </x:c>
      <x:c r="BK93" s="163">
        <x:v>1</x:v>
      </x:c>
      <x:c r="BL93" s="163">
        <x:v>1</x:v>
      </x:c>
      <x:c r="BM93" s="188">
        <x:v>1</x:v>
      </x:c>
      <x:c r="BN93" s="124"/>
      <x:c r="BO93" s="212"/>
      <x:c r="BP93" s="431" t="s">
        <x:v>5</x:v>
      </x:c>
      <x:c r="BQ93" s="176"/>
      <x:c r="BR93" s="163">
        <x:v>1</x:v>
      </x:c>
      <x:c r="BS93" s="163">
        <x:v>1</x:v>
      </x:c>
      <x:c r="BT93" s="163">
        <x:v>1</x:v>
      </x:c>
      <x:c r="BU93" s="163">
        <x:v>1</x:v>
      </x:c>
      <x:c r="BV93" s="163">
        <x:v>1</x:v>
      </x:c>
      <x:c r="BW93" s="163">
        <x:v>1</x:v>
      </x:c>
      <x:c r="BX93" s="163">
        <x:v>1</x:v>
      </x:c>
      <x:c r="BY93" s="188">
        <x:v>1</x:v>
      </x:c>
      <x:c r="BZ93" s="208">
        <x:v>1</x:v>
      </x:c>
      <x:c r="CA93" s="163">
        <x:v>1</x:v>
      </x:c>
      <x:c r="CB93" s="163">
        <x:v>1</x:v>
      </x:c>
      <x:c r="CC93" s="163">
        <x:v>1</x:v>
      </x:c>
      <x:c r="CD93" s="163">
        <x:v>1</x:v>
      </x:c>
      <x:c r="CE93" s="163">
        <x:v>1</x:v>
      </x:c>
      <x:c r="CF93" s="177">
        <x:v>1</x:v>
      </x:c>
      <x:c r="CG93" s="177">
        <x:v>1</x:v>
      </x:c>
      <x:c r="CH93" s="221">
        <x:v>1</x:v>
      </x:c>
      <x:c r="CI93" s="163">
        <x:v>1</x:v>
      </x:c>
      <x:c r="CJ93" s="163">
        <x:v>1</x:v>
      </x:c>
      <x:c r="CK93" s="163">
        <x:v>1</x:v>
      </x:c>
      <x:c r="CL93" s="163">
        <x:v>1</x:v>
      </x:c>
      <x:c r="CM93" s="163">
        <x:v>1</x:v>
      </x:c>
      <x:c r="CN93" s="417">
        <x:v>1</x:v>
      </x:c>
      <x:c r="CO93" s="184">
        <x:v>1</x:v>
      </x:c>
      <x:c r="CP93" s="163">
        <x:v>1</x:v>
      </x:c>
      <x:c r="CQ93" s="163">
        <x:v>1</x:v>
      </x:c>
      <x:c r="CR93" s="163">
        <x:v>1</x:v>
      </x:c>
      <x:c r="CS93" s="163">
        <x:v>1</x:v>
      </x:c>
      <x:c r="CT93" s="348">
        <x:v>1</x:v>
      </x:c>
    </x:row>
    <x:row r="94" ht="20" customHeight="1">
      <x:c r="A94"/>
      <x:c r="B94" s="228" t="str">
        <x:v>8F</x:v>
      </x:c>
      <x:c r="C94" s="176" t="str">
        <x:v>Batch 2</x:v>
      </x:c>
      <x:c r="D94" s="166" t="n">
        <x:v>1</x:v>
      </x:c>
      <x:c r="E94" s="163" t="n">
        <x:v>1</x:v>
      </x:c>
      <x:c r="F94" s="163" t="n">
        <x:v>1</x:v>
      </x:c>
      <x:c r="G94" s="163" t="n">
        <x:v>1</x:v>
      </x:c>
      <x:c r="H94" s="163" t="n">
        <x:v>1</x:v>
      </x:c>
      <x:c r="I94" s="163" t="n">
        <x:v>1</x:v>
      </x:c>
      <x:c r="J94" s="227" t="n">
        <x:v>1</x:v>
      </x:c>
      <x:c r="K94" s="163" t="n">
        <x:v>1</x:v>
      </x:c>
      <x:c r="L94" s="438" t="n">
        <x:v>1</x:v>
      </x:c>
      <x:c r="M94" s="172" t="n">
        <x:v>1</x:v>
      </x:c>
      <x:c r="N94" s="177" t="n">
        <x:v>1</x:v>
      </x:c>
      <x:c r="O94" s="177" t="n">
        <x:v>1</x:v>
      </x:c>
      <x:c r="P94" s="177" t="n">
        <x:v>1</x:v>
      </x:c>
      <x:c r="Q94" s="177" t="n">
        <x:v>1</x:v>
      </x:c>
      <x:c r="R94" s="177" t="n">
        <x:v>1</x:v>
      </x:c>
      <x:c r="S94" s="188" t="n">
        <x:v>1</x:v>
      </x:c>
      <x:c r="T94" s="439" t="n">
        <x:v>1</x:v>
      </x:c>
      <x:c r="U94" s="440" t="n">
        <x:v>1</x:v>
      </x:c>
      <x:c r="V94" s="177" t="n">
        <x:v>1</x:v>
      </x:c>
      <x:c r="W94" s="177" t="n">
        <x:v>1</x:v>
      </x:c>
      <x:c r="X94" s="163" t="n">
        <x:v>1</x:v>
      </x:c>
      <x:c r="Y94" s="163" t="n">
        <x:v>1</x:v>
      </x:c>
      <x:c r="Z94" s="163" t="n">
        <x:v>1</x:v>
      </x:c>
      <x:c r="AA94" s="225" t="n">
        <x:v>1</x:v>
      </x:c>
      <x:c r="AB94" s="163" t="n">
        <x:v>1</x:v>
      </x:c>
      <x:c r="AC94" s="163" t="n">
        <x:v>1</x:v>
      </x:c>
      <x:c r="AD94" s="163" t="n">
        <x:v>1</x:v>
      </x:c>
      <x:c r="AE94" s="163" t="n">
        <x:v>1</x:v>
      </x:c>
      <x:c r="AF94" s="240" t="n">
        <x:v>1</x:v>
      </x:c>
      <x:c r="AG94" s="124" t="n">
        <x:f>SUM(D94:AF96)</x:f>
        <x:v>87</x:v>
      </x:c>
      <x:c r="AH94" s="212" t="n">
        <x:f>AG94/87</x:f>
        <x:v>1</x:v>
      </x:c>
      <x:c r="AI94" s="228" t="str">
        <x:v>8F</x:v>
      </x:c>
      <x:c r="AJ94" s="176" t="str">
        <x:v>Batch 2</x:v>
      </x:c>
      <x:c r="AK94" s="163" t="n">
        <x:v>1</x:v>
      </x:c>
      <x:c r="AL94" s="163" t="n">
        <x:v>1</x:v>
      </x:c>
      <x:c r="AM94" s="163" t="n">
        <x:v>1</x:v>
      </x:c>
      <x:c r="AN94" s="163" t="n">
        <x:v>1</x:v>
      </x:c>
      <x:c r="AO94" s="163" t="n">
        <x:v>1</x:v>
      </x:c>
      <x:c r="AP94" s="227" t="n">
        <x:v>1</x:v>
      </x:c>
      <x:c r="AQ94" s="163" t="n">
        <x:v>1</x:v>
      </x:c>
      <x:c r="AR94" s="188" t="n">
        <x:v>1</x:v>
      </x:c>
      <x:c r="AS94" s="184" t="n">
        <x:v>1</x:v>
      </x:c>
      <x:c r="AT94" s="163" t="n">
        <x:v>1</x:v>
      </x:c>
      <x:c r="AU94" s="163" t="n">
        <x:v>1</x:v>
      </x:c>
      <x:c r="AV94" s="163" t="n">
        <x:v>1</x:v>
      </x:c>
      <x:c r="AW94" s="163" t="n">
        <x:v>1</x:v>
      </x:c>
      <x:c r="AX94" s="163" t="n">
        <x:v>1</x:v>
      </x:c>
      <x:c r="AY94" s="163" t="n">
        <x:v>1</x:v>
      </x:c>
      <x:c r="AZ94" s="186" t="n">
        <x:v>1</x:v>
      </x:c>
      <x:c r="BA94" s="184" t="n">
        <x:v>1</x:v>
      </x:c>
      <x:c r="BB94" s="184" t="n">
        <x:v>1</x:v>
      </x:c>
      <x:c r="BC94" s="184" t="n">
        <x:v>1</x:v>
      </x:c>
      <x:c r="BD94" s="184" t="n">
        <x:v>1</x:v>
      </x:c>
      <x:c r="BE94" s="163" t="n">
        <x:v>1</x:v>
      </x:c>
      <x:c r="BF94" s="184" t="n">
        <x:v>1</x:v>
      </x:c>
      <x:c r="BG94" s="188" t="n">
        <x:v>1</x:v>
      </x:c>
      <x:c r="BH94" s="184" t="n">
        <x:v>1</x:v>
      </x:c>
      <x:c r="BI94" s="184" t="n">
        <x:v>1</x:v>
      </x:c>
      <x:c r="BJ94" s="184" t="n">
        <x:v>1</x:v>
      </x:c>
      <x:c r="BK94" s="163" t="n">
        <x:v>1</x:v>
      </x:c>
      <x:c r="BL94" s="163" t="n">
        <x:v>1</x:v>
      </x:c>
      <x:c r="BM94" s="188" t="n">
        <x:v>1</x:v>
      </x:c>
      <x:c r="BN94" s="124" t="n">
        <x:f>SUM(AK94:BM96)</x:f>
        <x:v>87</x:v>
      </x:c>
      <x:c r="BO94" s="212" t="n">
        <x:f>BN94/87</x:f>
        <x:v>1</x:v>
      </x:c>
      <x:c r="BP94" s="441" t="str">
        <x:v>8F</x:v>
      </x:c>
      <x:c r="BQ94" s="176" t="str">
        <x:v>Batch 2</x:v>
      </x:c>
      <x:c r="BR94" s="163" t="n">
        <x:v>1</x:v>
      </x:c>
      <x:c r="BS94" s="419" t="n">
        <x:v>1</x:v>
      </x:c>
      <x:c r="BT94" s="163" t="n">
        <x:v>1</x:v>
      </x:c>
      <x:c r="BU94" s="163" t="n">
        <x:v>1</x:v>
      </x:c>
      <x:c r="BV94" s="163" t="n">
        <x:v>1</x:v>
      </x:c>
      <x:c r="BW94" s="163" t="n">
        <x:v>1</x:v>
      </x:c>
      <x:c r="BX94" s="163" t="n">
        <x:v>1</x:v>
      </x:c>
      <x:c r="BY94" s="186" t="n">
        <x:v>1</x:v>
      </x:c>
      <x:c r="BZ94" s="184" t="n">
        <x:v>1</x:v>
      </x:c>
      <x:c r="CA94" s="163" t="n">
        <x:v>1</x:v>
      </x:c>
      <x:c r="CB94" s="163" t="n">
        <x:v>1</x:v>
      </x:c>
      <x:c r="CC94" s="163" t="n">
        <x:v>1</x:v>
      </x:c>
      <x:c r="CD94" s="163" t="n">
        <x:v>1</x:v>
      </x:c>
      <x:c r="CE94" s="163" t="n">
        <x:v>1</x:v>
      </x:c>
      <x:c r="CF94" s="163" t="n">
        <x:v>1</x:v>
      </x:c>
      <x:c r="CG94" s="177" t="n">
        <x:v>1</x:v>
      </x:c>
      <x:c r="CH94" s="221" t="n">
        <x:v>1</x:v>
      </x:c>
      <x:c r="CI94" s="368" t="n">
        <x:v>1</x:v>
      </x:c>
      <x:c r="CJ94" s="163" t="n">
        <x:v>1</x:v>
      </x:c>
      <x:c r="CK94" s="163" t="n">
        <x:v>1</x:v>
      </x:c>
      <x:c r="CL94" s="163" t="n">
        <x:v>1</x:v>
      </x:c>
      <x:c r="CM94" s="163" t="n">
        <x:v>1</x:v>
      </x:c>
      <x:c r="CN94" s="417" t="n">
        <x:v>1</x:v>
      </x:c>
      <x:c r="CO94" s="184" t="n">
        <x:v>1</x:v>
      </x:c>
      <x:c r="CP94" s="163" t="n">
        <x:v>1</x:v>
      </x:c>
      <x:c r="CQ94" s="163" t="n">
        <x:v>1</x:v>
      </x:c>
      <x:c r="CR94" s="163" t="n">
        <x:v>1</x:v>
      </x:c>
      <x:c r="CS94" s="163" t="n">
        <x:v>1</x:v>
      </x:c>
      <x:c r="CT94" s="188" t="n">
        <x:v>1</x:v>
      </x:c>
      <x:c r="CU94"/>
      <x:c r="CV94"/>
    </x:row>
    <x:row r="95" ht="20" customHeight="1">
      <x:c r="B95" s="149" t="s">
        <x:v>6</x:v>
      </x:c>
      <x:c r="C95" s="176"/>
      <x:c r="D95" s="163">
        <x:v>1</x:v>
      </x:c>
      <x:c r="E95" s="163">
        <x:v>1</x:v>
      </x:c>
      <x:c r="F95" s="163">
        <x:v>1</x:v>
      </x:c>
      <x:c r="G95" s="163">
        <x:v>1</x:v>
      </x:c>
      <x:c r="H95" s="163">
        <x:v>1</x:v>
      </x:c>
      <x:c r="I95" s="163">
        <x:v>1</x:v>
      </x:c>
      <x:c r="J95" s="227">
        <x:v>1</x:v>
      </x:c>
      <x:c r="K95" s="163">
        <x:v>1</x:v>
      </x:c>
      <x:c r="L95" s="172">
        <x:v>1</x:v>
      </x:c>
      <x:c r="M95" s="172">
        <x:v>1</x:v>
      </x:c>
      <x:c r="N95" s="177">
        <x:v>1</x:v>
      </x:c>
      <x:c r="O95" s="177">
        <x:v>1</x:v>
      </x:c>
      <x:c r="P95" s="177">
        <x:v>1</x:v>
      </x:c>
      <x:c r="Q95" s="177">
        <x:v>1</x:v>
      </x:c>
      <x:c r="R95" s="177">
        <x:v>1</x:v>
      </x:c>
      <x:c r="S95" s="188">
        <x:v>1</x:v>
      </x:c>
      <x:c r="T95" s="199">
        <x:v>1</x:v>
      </x:c>
      <x:c r="U95" s="177">
        <x:v>1</x:v>
      </x:c>
      <x:c r="V95" s="177">
        <x:v>1</x:v>
      </x:c>
      <x:c r="W95" s="177">
        <x:v>1</x:v>
      </x:c>
      <x:c r="X95" s="163">
        <x:v>1</x:v>
      </x:c>
      <x:c r="Y95" s="163">
        <x:v>1</x:v>
      </x:c>
      <x:c r="Z95" s="163">
        <x:v>1</x:v>
      </x:c>
      <x:c r="AA95" s="225">
        <x:v>1</x:v>
      </x:c>
      <x:c r="AB95" s="163">
        <x:v>1</x:v>
      </x:c>
      <x:c r="AC95" s="163">
        <x:v>1</x:v>
      </x:c>
      <x:c r="AD95" s="163">
        <x:v>1</x:v>
      </x:c>
      <x:c r="AE95" s="163">
        <x:v>1</x:v>
      </x:c>
      <x:c r="AF95" s="240">
        <x:v>1</x:v>
      </x:c>
      <x:c r="AG95" s="124"/>
      <x:c r="AH95" s="212"/>
      <x:c r="AI95" s="149" t="s">
        <x:v>6</x:v>
      </x:c>
      <x:c r="AJ95" s="176"/>
      <x:c r="AK95" s="163">
        <x:v>1</x:v>
      </x:c>
      <x:c r="AL95" s="163">
        <x:v>1</x:v>
      </x:c>
      <x:c r="AM95" s="163">
        <x:v>1</x:v>
      </x:c>
      <x:c r="AN95" s="163">
        <x:v>1</x:v>
      </x:c>
      <x:c r="AO95" s="163">
        <x:v>1</x:v>
      </x:c>
      <x:c r="AP95" s="163">
        <x:v>1</x:v>
      </x:c>
      <x:c r="AQ95" s="163">
        <x:v>1</x:v>
      </x:c>
      <x:c r="AR95" s="188">
        <x:v>1</x:v>
      </x:c>
      <x:c r="AS95" s="184">
        <x:v>1</x:v>
      </x:c>
      <x:c r="AT95" s="163">
        <x:v>1</x:v>
      </x:c>
      <x:c r="AU95" s="163">
        <x:v>1</x:v>
      </x:c>
      <x:c r="AV95" s="163">
        <x:v>1</x:v>
      </x:c>
      <x:c r="AW95" s="163">
        <x:v>1</x:v>
      </x:c>
      <x:c r="AX95" s="163">
        <x:v>1</x:v>
      </x:c>
      <x:c r="AY95" s="163">
        <x:v>1</x:v>
      </x:c>
      <x:c r="AZ95" s="186">
        <x:v>1</x:v>
      </x:c>
      <x:c r="BA95" s="184">
        <x:v>1</x:v>
      </x:c>
      <x:c r="BB95" s="184">
        <x:v>1</x:v>
      </x:c>
      <x:c r="BC95" s="184">
        <x:v>1</x:v>
      </x:c>
      <x:c r="BD95" s="184">
        <x:v>1</x:v>
      </x:c>
      <x:c r="BE95" s="184">
        <x:v>1</x:v>
      </x:c>
      <x:c r="BF95" s="184">
        <x:v>1</x:v>
      </x:c>
      <x:c r="BG95" s="188">
        <x:v>1</x:v>
      </x:c>
      <x:c r="BH95" s="184">
        <x:v>1</x:v>
      </x:c>
      <x:c r="BI95" s="184">
        <x:v>1</x:v>
      </x:c>
      <x:c r="BJ95" s="184">
        <x:v>1</x:v>
      </x:c>
      <x:c r="BK95" s="163">
        <x:v>1</x:v>
      </x:c>
      <x:c r="BL95" s="163">
        <x:v>1</x:v>
      </x:c>
      <x:c r="BM95" s="188">
        <x:v>1</x:v>
      </x:c>
      <x:c r="BN95" s="124"/>
      <x:c r="BO95" s="212"/>
      <x:c r="BP95" s="431" t="s">
        <x:v>6</x:v>
      </x:c>
      <x:c r="BQ95" s="176"/>
      <x:c r="BR95" s="163">
        <x:v>1</x:v>
      </x:c>
      <x:c r="BS95" s="163">
        <x:v>1</x:v>
      </x:c>
      <x:c r="BT95" s="163">
        <x:v>1</x:v>
      </x:c>
      <x:c r="BU95" s="163">
        <x:v>1</x:v>
      </x:c>
      <x:c r="BV95" s="163">
        <x:v>1</x:v>
      </x:c>
      <x:c r="BW95" s="163">
        <x:v>1</x:v>
      </x:c>
      <x:c r="BX95" s="163">
        <x:v>1</x:v>
      </x:c>
      <x:c r="BY95" s="186">
        <x:v>1</x:v>
      </x:c>
      <x:c r="BZ95" s="184">
        <x:v>1</x:v>
      </x:c>
      <x:c r="CA95" s="163">
        <x:v>1</x:v>
      </x:c>
      <x:c r="CB95" s="163">
        <x:v>1</x:v>
      </x:c>
      <x:c r="CC95" s="163">
        <x:v>1</x:v>
      </x:c>
      <x:c r="CD95" s="163">
        <x:v>1</x:v>
      </x:c>
      <x:c r="CE95" s="163">
        <x:v>1</x:v>
      </x:c>
      <x:c r="CF95" s="163">
        <x:v>1</x:v>
      </x:c>
      <x:c r="CG95" s="177">
        <x:v>1</x:v>
      </x:c>
      <x:c r="CH95" s="221">
        <x:v>1</x:v>
      </x:c>
      <x:c r="CI95" s="163">
        <x:v>1</x:v>
      </x:c>
      <x:c r="CJ95" s="163">
        <x:v>1</x:v>
      </x:c>
      <x:c r="CK95" s="163">
        <x:v>1</x:v>
      </x:c>
      <x:c r="CL95" s="163">
        <x:v>1</x:v>
      </x:c>
      <x:c r="CM95" s="163">
        <x:v>1</x:v>
      </x:c>
      <x:c r="CN95" s="417">
        <x:v>1</x:v>
      </x:c>
      <x:c r="CO95" s="184">
        <x:v>1</x:v>
      </x:c>
      <x:c r="CP95" s="163">
        <x:v>1</x:v>
      </x:c>
      <x:c r="CQ95" s="163">
        <x:v>1</x:v>
      </x:c>
      <x:c r="CR95" s="163">
        <x:v>1</x:v>
      </x:c>
      <x:c r="CS95" s="227">
        <x:v>1</x:v>
      </x:c>
      <x:c r="CT95" s="188">
        <x:v>1</x:v>
      </x:c>
    </x:row>
    <x:row r="96" ht="20" customHeight="1">
      <x:c r="B96" s="149" t="s">
        <x:v>7</x:v>
      </x:c>
      <x:c r="C96" s="176"/>
      <x:c r="D96" s="163">
        <x:v>1</x:v>
      </x:c>
      <x:c r="E96" s="177">
        <x:v>1</x:v>
      </x:c>
      <x:c r="F96" s="163">
        <x:v>1</x:v>
      </x:c>
      <x:c r="G96" s="163">
        <x:v>1</x:v>
      </x:c>
      <x:c r="H96" s="163">
        <x:v>1</x:v>
      </x:c>
      <x:c r="I96" s="163">
        <x:v>1</x:v>
      </x:c>
      <x:c r="J96" s="227">
        <x:v>1</x:v>
      </x:c>
      <x:c r="K96" s="163">
        <x:v>1</x:v>
      </x:c>
      <x:c r="L96" s="199">
        <x:v>1</x:v>
      </x:c>
      <x:c r="M96" s="177">
        <x:v>1</x:v>
      </x:c>
      <x:c r="N96" s="177">
        <x:v>1</x:v>
      </x:c>
      <x:c r="O96" s="177">
        <x:v>1</x:v>
      </x:c>
      <x:c r="P96" s="177">
        <x:v>1</x:v>
      </x:c>
      <x:c r="Q96" s="177">
        <x:v>1</x:v>
      </x:c>
      <x:c r="R96" s="177">
        <x:v>1</x:v>
      </x:c>
      <x:c r="S96" s="188">
        <x:v>1</x:v>
      </x:c>
      <x:c r="T96" s="199">
        <x:v>1</x:v>
      </x:c>
      <x:c r="U96" s="177">
        <x:v>1</x:v>
      </x:c>
      <x:c r="V96" s="177">
        <x:v>1</x:v>
      </x:c>
      <x:c r="W96" s="177">
        <x:v>1</x:v>
      </x:c>
      <x:c r="X96" s="163">
        <x:v>1</x:v>
      </x:c>
      <x:c r="Y96" s="163">
        <x:v>1</x:v>
      </x:c>
      <x:c r="Z96" s="163">
        <x:v>1</x:v>
      </x:c>
      <x:c r="AA96" s="225">
        <x:v>1</x:v>
      </x:c>
      <x:c r="AB96" s="163">
        <x:v>1</x:v>
      </x:c>
      <x:c r="AC96" s="163">
        <x:v>1</x:v>
      </x:c>
      <x:c r="AD96" s="163">
        <x:v>1</x:v>
      </x:c>
      <x:c r="AE96" s="163">
        <x:v>1</x:v>
      </x:c>
      <x:c r="AF96" s="417">
        <x:v>1</x:v>
      </x:c>
      <x:c r="AG96" s="124"/>
      <x:c r="AH96" s="212"/>
      <x:c r="AI96" s="149" t="s">
        <x:v>7</x:v>
      </x:c>
      <x:c r="AJ96" s="176"/>
      <x:c r="AK96" s="163">
        <x:v>1</x:v>
      </x:c>
      <x:c r="AL96" s="163">
        <x:v>1</x:v>
      </x:c>
      <x:c r="AM96" s="163">
        <x:v>1</x:v>
      </x:c>
      <x:c r="AN96" s="163">
        <x:v>1</x:v>
      </x:c>
      <x:c r="AO96" s="163">
        <x:v>1</x:v>
      </x:c>
      <x:c r="AP96" s="163">
        <x:v>1</x:v>
      </x:c>
      <x:c r="AQ96" s="163">
        <x:v>1</x:v>
      </x:c>
      <x:c r="AR96" s="188">
        <x:v>1</x:v>
      </x:c>
      <x:c r="AS96" s="184">
        <x:v>1</x:v>
      </x:c>
      <x:c r="AT96" s="163">
        <x:v>1</x:v>
      </x:c>
      <x:c r="AU96" s="368">
        <x:v>1</x:v>
      </x:c>
      <x:c r="AV96" s="163">
        <x:v>1</x:v>
      </x:c>
      <x:c r="AW96" s="163">
        <x:v>1</x:v>
      </x:c>
      <x:c r="AX96" s="163">
        <x:v>1</x:v>
      </x:c>
      <x:c r="AY96" s="163">
        <x:v>1</x:v>
      </x:c>
      <x:c r="AZ96" s="186">
        <x:v>1</x:v>
      </x:c>
      <x:c r="BA96" s="184">
        <x:v>1</x:v>
      </x:c>
      <x:c r="BB96" s="163">
        <x:v>1</x:v>
      </x:c>
      <x:c r="BC96" s="184">
        <x:v>1</x:v>
      </x:c>
      <x:c r="BD96" s="184">
        <x:v>1</x:v>
      </x:c>
      <x:c r="BE96" s="163">
        <x:v>1</x:v>
      </x:c>
      <x:c r="BF96" s="163">
        <x:v>1</x:v>
      </x:c>
      <x:c r="BG96" s="188">
        <x:v>1</x:v>
      </x:c>
      <x:c r="BH96" s="184">
        <x:v>1</x:v>
      </x:c>
      <x:c r="BI96" s="184">
        <x:v>1</x:v>
      </x:c>
      <x:c r="BJ96" s="184">
        <x:v>1</x:v>
      </x:c>
      <x:c r="BK96" s="163">
        <x:v>1</x:v>
      </x:c>
      <x:c r="BL96" s="163">
        <x:v>1</x:v>
      </x:c>
      <x:c r="BM96" s="188">
        <x:v>1</x:v>
      </x:c>
      <x:c r="BN96" s="124"/>
      <x:c r="BO96" s="212"/>
      <x:c r="BP96" s="431" t="s">
        <x:v>7</x:v>
      </x:c>
      <x:c r="BQ96" s="176"/>
      <x:c r="BR96" s="163">
        <x:v>1</x:v>
      </x:c>
      <x:c r="BS96" s="163">
        <x:v>1</x:v>
      </x:c>
      <x:c r="BT96" s="163">
        <x:v>1</x:v>
      </x:c>
      <x:c r="BU96" s="163">
        <x:v>1</x:v>
      </x:c>
      <x:c r="BV96" s="163">
        <x:v>1</x:v>
      </x:c>
      <x:c r="BW96" s="163">
        <x:v>1</x:v>
      </x:c>
      <x:c r="BX96" s="163">
        <x:v>1</x:v>
      </x:c>
      <x:c r="BY96" s="188">
        <x:v>1</x:v>
      </x:c>
      <x:c r="BZ96" s="184">
        <x:v>1</x:v>
      </x:c>
      <x:c r="CA96" s="163">
        <x:v>1</x:v>
      </x:c>
      <x:c r="CB96" s="163">
        <x:v>1</x:v>
      </x:c>
      <x:c r="CC96" s="163">
        <x:v>1</x:v>
      </x:c>
      <x:c r="CD96" s="163">
        <x:v>1</x:v>
      </x:c>
      <x:c r="CE96" s="163">
        <x:v>1</x:v>
      </x:c>
      <x:c r="CF96" s="163">
        <x:v>1</x:v>
      </x:c>
      <x:c r="CG96" s="177">
        <x:v>1</x:v>
      </x:c>
      <x:c r="CH96" s="221">
        <x:v>1</x:v>
      </x:c>
      <x:c r="CI96" s="163">
        <x:v>1</x:v>
      </x:c>
      <x:c r="CJ96" s="163">
        <x:v>1</x:v>
      </x:c>
      <x:c r="CK96" s="163">
        <x:v>1</x:v>
      </x:c>
      <x:c r="CL96" s="163">
        <x:v>1</x:v>
      </x:c>
      <x:c r="CM96" s="163">
        <x:v>1</x:v>
      </x:c>
      <x:c r="CN96" s="417">
        <x:v>1</x:v>
      </x:c>
      <x:c r="CO96" s="184">
        <x:v>1</x:v>
      </x:c>
      <x:c r="CP96" s="163">
        <x:v>1</x:v>
      </x:c>
      <x:c r="CQ96" s="163">
        <x:v>1</x:v>
      </x:c>
      <x:c r="CR96" s="163">
        <x:v>1</x:v>
      </x:c>
      <x:c r="CS96" s="163">
        <x:v>1</x:v>
      </x:c>
      <x:c r="CT96" s="188">
        <x:v>1</x:v>
      </x:c>
    </x:row>
    <x:row r="97" ht="20" customHeight="1">
      <x:c r="A97"/>
      <x:c r="B97" s="149" t="str">
        <x:v>5F</x:v>
      </x:c>
      <x:c r="C97" s="176" t="str">
        <x:v>Batch 1</x:v>
      </x:c>
      <x:c r="D97" s="163" t="n">
        <x:v>1</x:v>
      </x:c>
      <x:c r="E97" s="163" t="n">
        <x:v>1</x:v>
      </x:c>
      <x:c r="F97" s="163" t="n">
        <x:v>1</x:v>
      </x:c>
      <x:c r="G97" s="163" t="n">
        <x:v>1</x:v>
      </x:c>
      <x:c r="H97" s="163" t="n">
        <x:v>1</x:v>
      </x:c>
      <x:c r="I97" s="163" t="n">
        <x:v>1</x:v>
      </x:c>
      <x:c r="J97" s="163" t="n">
        <x:v>1</x:v>
      </x:c>
      <x:c r="K97" s="163" t="n">
        <x:v>1</x:v>
      </x:c>
      <x:c r="L97" s="199" t="n">
        <x:v>1</x:v>
      </x:c>
      <x:c r="M97" s="177" t="n">
        <x:v>1</x:v>
      </x:c>
      <x:c r="N97" s="177" t="n">
        <x:v>1</x:v>
      </x:c>
      <x:c r="O97" s="177" t="n">
        <x:v>1</x:v>
      </x:c>
      <x:c r="P97" s="177" t="n">
        <x:v>1</x:v>
      </x:c>
      <x:c r="Q97" s="177" t="n">
        <x:v>1</x:v>
      </x:c>
      <x:c r="R97" s="177" t="n">
        <x:v>1</x:v>
      </x:c>
      <x:c r="S97" s="188" t="n">
        <x:v>1</x:v>
      </x:c>
      <x:c r="T97" s="188" t="n">
        <x:v>1</x:v>
      </x:c>
      <x:c r="U97" s="177" t="n">
        <x:v>1</x:v>
      </x:c>
      <x:c r="V97" s="177" t="n">
        <x:v>1</x:v>
      </x:c>
      <x:c r="W97" s="163" t="n">
        <x:v>1</x:v>
      </x:c>
      <x:c r="X97" s="163" t="n">
        <x:v>1</x:v>
      </x:c>
      <x:c r="Y97" s="163" t="n">
        <x:v>1</x:v>
      </x:c>
      <x:c r="Z97" s="163" t="n">
        <x:v>1</x:v>
      </x:c>
      <x:c r="AA97" s="225" t="n">
        <x:v>1</x:v>
      </x:c>
      <x:c r="AB97" s="163" t="n">
        <x:v>1</x:v>
      </x:c>
      <x:c r="AC97" s="163" t="n">
        <x:v>1</x:v>
      </x:c>
      <x:c r="AD97" s="163" t="n">
        <x:v>1</x:v>
      </x:c>
      <x:c r="AE97" s="163" t="n">
        <x:v>1</x:v>
      </x:c>
      <x:c r="AF97" s="188" t="n">
        <x:v>1</x:v>
      </x:c>
      <x:c r="AG97" s="124" t="n">
        <x:f>SUM(D97:AF99)</x:f>
        <x:v>86</x:v>
      </x:c>
      <x:c r="AH97" s="212" t="n">
        <x:f>AG97/87</x:f>
        <x:v>0.9885057471264368</x:v>
      </x:c>
      <x:c r="AI97" s="149" t="str">
        <x:v>5F</x:v>
      </x:c>
      <x:c r="AJ97" s="176" t="str">
        <x:v>Batch 1</x:v>
      </x:c>
      <x:c r="AK97" s="163" t="n">
        <x:v>1</x:v>
      </x:c>
      <x:c r="AL97" s="163" t="n">
        <x:v>1</x:v>
      </x:c>
      <x:c r="AM97" s="163" t="n">
        <x:v>1</x:v>
      </x:c>
      <x:c r="AN97" s="163" t="n">
        <x:v>1</x:v>
      </x:c>
      <x:c r="AO97" s="163" t="n">
        <x:v>1</x:v>
      </x:c>
      <x:c r="AP97" s="163" t="n">
        <x:v>1</x:v>
      </x:c>
      <x:c r="AQ97" s="163" t="n">
        <x:v>1</x:v>
      </x:c>
      <x:c r="AR97" s="188" t="n">
        <x:v>1</x:v>
      </x:c>
      <x:c r="AS97" s="184" t="n">
        <x:v>1</x:v>
      </x:c>
      <x:c r="AT97" s="368" t="n">
        <x:v>1</x:v>
      </x:c>
      <x:c r="AU97" s="163" t="n">
        <x:v>1</x:v>
      </x:c>
      <x:c r="AV97" s="163" t="n">
        <x:v>1</x:v>
      </x:c>
      <x:c r="AW97" s="163" t="n">
        <x:v>1</x:v>
      </x:c>
      <x:c r="AX97" s="163" t="n">
        <x:v>1</x:v>
      </x:c>
      <x:c r="AY97" s="163" t="n">
        <x:v>1</x:v>
      </x:c>
      <x:c r="AZ97" s="186" t="n">
        <x:v>1</x:v>
      </x:c>
      <x:c r="BA97" s="184" t="n">
        <x:v>1</x:v>
      </x:c>
      <x:c r="BB97" s="184" t="n">
        <x:v>1</x:v>
      </x:c>
      <x:c r="BC97" s="184" t="n">
        <x:v>1</x:v>
      </x:c>
      <x:c r="BD97" s="184" t="n">
        <x:v>1</x:v>
      </x:c>
      <x:c r="BE97" s="163" t="n">
        <x:v>1</x:v>
      </x:c>
      <x:c r="BF97" s="163" t="n">
        <x:v>1</x:v>
      </x:c>
      <x:c r="BG97" s="188" t="n">
        <x:v>1</x:v>
      </x:c>
      <x:c r="BH97" s="184" t="n">
        <x:v>1</x:v>
      </x:c>
      <x:c r="BI97" s="184" t="n">
        <x:v>1</x:v>
      </x:c>
      <x:c r="BJ97" s="184" t="n">
        <x:v>1</x:v>
      </x:c>
      <x:c r="BK97" s="163" t="n">
        <x:v>1</x:v>
      </x:c>
      <x:c r="BL97" s="163" t="n">
        <x:v>1</x:v>
      </x:c>
      <x:c r="BM97" s="188" t="n">
        <x:v>1</x:v>
      </x:c>
      <x:c r="BN97" s="124" t="n">
        <x:f>SUM(AK97:BM99)</x:f>
        <x:v>86</x:v>
      </x:c>
      <x:c r="BO97" s="212" t="n">
        <x:f>BN97/87</x:f>
        <x:v>0.9885057471264368</x:v>
      </x:c>
      <x:c r="BP97" s="431" t="str">
        <x:v>5F</x:v>
      </x:c>
      <x:c r="BQ97" s="176" t="str">
        <x:v>Batch 1</x:v>
      </x:c>
      <x:c r="BR97" s="163" t="n">
        <x:v>1</x:v>
      </x:c>
      <x:c r="BS97" s="163" t="n">
        <x:v>1</x:v>
      </x:c>
      <x:c r="BT97" s="163" t="n">
        <x:v>1</x:v>
      </x:c>
      <x:c r="BU97" s="163" t="n">
        <x:v>1</x:v>
      </x:c>
      <x:c r="BV97" s="163" t="n">
        <x:v>1</x:v>
      </x:c>
      <x:c r="BW97" s="163" t="n">
        <x:v>1</x:v>
      </x:c>
      <x:c r="BX97" s="163" t="n">
        <x:v>1</x:v>
      </x:c>
      <x:c r="BY97" s="186" t="n">
        <x:v>1</x:v>
      </x:c>
      <x:c r="BZ97" s="184" t="n">
        <x:v>1</x:v>
      </x:c>
      <x:c r="CA97" s="163" t="n">
        <x:v>1</x:v>
      </x:c>
      <x:c r="CB97" s="163" t="n">
        <x:v>1</x:v>
      </x:c>
      <x:c r="CC97" s="163" t="n">
        <x:v>1</x:v>
      </x:c>
      <x:c r="CD97" s="163" t="n">
        <x:v>1</x:v>
      </x:c>
      <x:c r="CE97" s="163" t="n">
        <x:v>1</x:v>
      </x:c>
      <x:c r="CF97" s="163" t="n">
        <x:v>1</x:v>
      </x:c>
      <x:c r="CG97" s="177" t="n">
        <x:v>1</x:v>
      </x:c>
      <x:c r="CH97" s="221" t="n">
        <x:v>1</x:v>
      </x:c>
      <x:c r="CI97" s="163" t="n">
        <x:v>1</x:v>
      </x:c>
      <x:c r="CJ97" s="163" t="n">
        <x:v>1</x:v>
      </x:c>
      <x:c r="CK97" s="163" t="n">
        <x:v>1</x:v>
      </x:c>
      <x:c r="CL97" s="163" t="n">
        <x:v>1</x:v>
      </x:c>
      <x:c r="CM97" s="163" t="n">
        <x:v>1</x:v>
      </x:c>
      <x:c r="CN97" s="417" t="n">
        <x:v>1</x:v>
      </x:c>
      <x:c r="CO97" s="184" t="n">
        <x:v>1</x:v>
      </x:c>
      <x:c r="CP97" s="163" t="n">
        <x:v>1</x:v>
      </x:c>
      <x:c r="CQ97" s="163" t="n">
        <x:v>1</x:v>
      </x:c>
      <x:c r="CR97" s="163" t="n">
        <x:v>1</x:v>
      </x:c>
      <x:c r="CS97" s="163" t="n">
        <x:v>1</x:v>
      </x:c>
      <x:c r="CT97" s="188" t="n">
        <x:v>1</x:v>
      </x:c>
      <x:c r="CU97"/>
      <x:c r="CV97"/>
    </x:row>
    <x:row r="98" ht="20" customHeight="1">
      <x:c r="B98" s="149" t="s">
        <x:v>8</x:v>
      </x:c>
      <x:c r="C98" s="176"/>
      <x:c r="D98" s="163">
        <x:v>1</x:v>
      </x:c>
      <x:c r="E98" s="163">
        <x:v>1</x:v>
      </x:c>
      <x:c r="F98" s="163">
        <x:v>1</x:v>
      </x:c>
      <x:c r="G98" s="163">
        <x:v>1</x:v>
      </x:c>
      <x:c r="H98" s="163">
        <x:v>1</x:v>
      </x:c>
      <x:c r="I98" s="163">
        <x:v>1</x:v>
      </x:c>
      <x:c r="J98" s="163">
        <x:v>1</x:v>
      </x:c>
      <x:c r="K98" s="163">
        <x:v>1</x:v>
      </x:c>
      <x:c r="L98" s="199">
        <x:v>1</x:v>
      </x:c>
      <x:c r="M98" s="177">
        <x:v>1</x:v>
      </x:c>
      <x:c r="N98" s="177">
        <x:v>1</x:v>
      </x:c>
      <x:c r="O98" s="177">
        <x:v>1</x:v>
      </x:c>
      <x:c r="P98" s="177">
        <x:v>1</x:v>
      </x:c>
      <x:c r="Q98" s="177">
        <x:v>1</x:v>
      </x:c>
      <x:c r="R98" s="177">
        <x:v>1</x:v>
      </x:c>
      <x:c r="S98" s="188">
        <x:v>1</x:v>
      </x:c>
      <x:c r="T98" s="188">
        <x:v>1</x:v>
      </x:c>
      <x:c r="U98" s="177">
        <x:v>1</x:v>
      </x:c>
      <x:c r="V98" s="177">
        <x:v>1</x:v>
      </x:c>
      <x:c r="W98" s="163">
        <x:v>1</x:v>
      </x:c>
      <x:c r="X98" s="163">
        <x:v>1</x:v>
      </x:c>
      <x:c r="Y98" s="163">
        <x:v>1</x:v>
      </x:c>
      <x:c r="Z98" s="163">
        <x:v>1</x:v>
      </x:c>
      <x:c r="AA98" s="225">
        <x:v>1</x:v>
      </x:c>
      <x:c r="AB98" s="163">
        <x:v>1</x:v>
      </x:c>
      <x:c r="AC98" s="163">
        <x:v>1</x:v>
      </x:c>
      <x:c r="AD98" s="163">
        <x:v>1</x:v>
      </x:c>
      <x:c r="AE98" s="163">
        <x:v>1</x:v>
      </x:c>
      <x:c r="AF98" s="188">
        <x:v>1</x:v>
      </x:c>
      <x:c r="AG98" s="124"/>
      <x:c r="AH98" s="212"/>
      <x:c r="AI98" s="149" t="s">
        <x:v>8</x:v>
      </x:c>
      <x:c r="AJ98" s="176"/>
      <x:c r="AK98" s="227">
        <x:v>1</x:v>
      </x:c>
      <x:c r="AL98" s="163">
        <x:v>1</x:v>
      </x:c>
      <x:c r="AM98" s="163">
        <x:v>1</x:v>
      </x:c>
      <x:c r="AN98" s="163">
        <x:v>1</x:v>
      </x:c>
      <x:c r="AO98" s="163">
        <x:v>1</x:v>
      </x:c>
      <x:c r="AP98" s="163">
        <x:v>1</x:v>
      </x:c>
      <x:c r="AQ98" s="163">
        <x:v>1</x:v>
      </x:c>
      <x:c r="AR98" s="188">
        <x:v>1</x:v>
      </x:c>
      <x:c r="AS98" s="184">
        <x:v>1</x:v>
      </x:c>
      <x:c r="AT98" s="163">
        <x:v>1</x:v>
      </x:c>
      <x:c r="AU98" s="163">
        <x:v>1</x:v>
      </x:c>
      <x:c r="AV98" s="163">
        <x:v>1</x:v>
      </x:c>
      <x:c r="AW98" s="163">
        <x:v>1</x:v>
      </x:c>
      <x:c r="AX98" s="163">
        <x:v>1</x:v>
      </x:c>
      <x:c r="AY98" s="163">
        <x:v>1</x:v>
      </x:c>
      <x:c r="AZ98" s="188">
        <x:v>1</x:v>
      </x:c>
      <x:c r="BA98" s="184">
        <x:v>1</x:v>
      </x:c>
      <x:c r="BB98" s="184">
        <x:v>1</x:v>
      </x:c>
      <x:c r="BC98" s="184">
        <x:v>1</x:v>
      </x:c>
      <x:c r="BD98" s="184">
        <x:v>1</x:v>
      </x:c>
      <x:c r="BE98" s="163">
        <x:v>1</x:v>
      </x:c>
      <x:c r="BF98" s="163">
        <x:v>1</x:v>
      </x:c>
      <x:c r="BG98" s="188">
        <x:v>1</x:v>
      </x:c>
      <x:c r="BH98" s="184">
        <x:v>1</x:v>
      </x:c>
      <x:c r="BI98" s="184">
        <x:v>1</x:v>
      </x:c>
      <x:c r="BJ98" s="184">
        <x:v>1</x:v>
      </x:c>
      <x:c r="BK98" s="163">
        <x:v>1</x:v>
      </x:c>
      <x:c r="BL98" s="163">
        <x:v>1</x:v>
      </x:c>
      <x:c r="BM98" s="188">
        <x:v>1</x:v>
      </x:c>
      <x:c r="BN98" s="124"/>
      <x:c r="BO98" s="212"/>
      <x:c r="BP98" s="431" t="s">
        <x:v>8</x:v>
      </x:c>
      <x:c r="BQ98" s="176"/>
      <x:c r="BR98" s="163">
        <x:v>1</x:v>
      </x:c>
      <x:c r="BS98" s="163">
        <x:v>1</x:v>
      </x:c>
      <x:c r="BT98" s="163">
        <x:v>1</x:v>
      </x:c>
      <x:c r="BU98" s="163">
        <x:v>1</x:v>
      </x:c>
      <x:c r="BV98" s="163">
        <x:v>1</x:v>
      </x:c>
      <x:c r="BW98" s="163">
        <x:v>1</x:v>
      </x:c>
      <x:c r="BX98" s="163">
        <x:v>1</x:v>
      </x:c>
      <x:c r="BY98" s="188">
        <x:v>1</x:v>
      </x:c>
      <x:c r="BZ98" s="163">
        <x:v>1</x:v>
      </x:c>
      <x:c r="CA98" s="163">
        <x:v>1</x:v>
      </x:c>
      <x:c r="CB98" s="163">
        <x:v>1</x:v>
      </x:c>
      <x:c r="CC98" s="163">
        <x:v>1</x:v>
      </x:c>
      <x:c r="CD98" s="163">
        <x:v>1</x:v>
      </x:c>
      <x:c r="CE98" s="163">
        <x:v>1</x:v>
      </x:c>
      <x:c r="CF98" s="163">
        <x:v>1</x:v>
      </x:c>
      <x:c r="CG98" s="177">
        <x:v>1</x:v>
      </x:c>
      <x:c r="CH98" s="221">
        <x:v>1</x:v>
      </x:c>
      <x:c r="CI98" s="163">
        <x:v>1</x:v>
      </x:c>
      <x:c r="CJ98" s="163">
        <x:v>1</x:v>
      </x:c>
      <x:c r="CK98" s="163">
        <x:v>1</x:v>
      </x:c>
      <x:c r="CL98" s="163">
        <x:v>1</x:v>
      </x:c>
      <x:c r="CM98" s="163">
        <x:v>1</x:v>
      </x:c>
      <x:c r="CN98" s="188">
        <x:v>1</x:v>
      </x:c>
      <x:c r="CO98" s="184">
        <x:v>1</x:v>
      </x:c>
      <x:c r="CP98" s="163">
        <x:v>1</x:v>
      </x:c>
      <x:c r="CQ98" s="163">
        <x:v>1</x:v>
      </x:c>
      <x:c r="CR98" s="163">
        <x:v>1</x:v>
      </x:c>
      <x:c r="CS98" s="163">
        <x:v>1</x:v>
      </x:c>
      <x:c r="CT98" s="188">
        <x:v>1</x:v>
      </x:c>
    </x:row>
    <x:row r="99" ht="20" customHeight="1">
      <x:c r="B99" s="149" t="s">
        <x:v>9</x:v>
      </x:c>
      <x:c r="C99" s="176"/>
      <x:c r="D99" s="163">
        <x:v>1</x:v>
      </x:c>
      <x:c r="E99" s="163">
        <x:v>1</x:v>
      </x:c>
      <x:c r="F99" s="163">
        <x:v>1</x:v>
      </x:c>
      <x:c r="G99" s="163">
        <x:v>1</x:v>
      </x:c>
      <x:c r="H99" s="163">
        <x:v>1</x:v>
      </x:c>
      <x:c r="I99" s="163">
        <x:v>1</x:v>
      </x:c>
      <x:c r="J99" s="163">
        <x:v>1</x:v>
      </x:c>
      <x:c r="K99" s="163">
        <x:v>1</x:v>
      </x:c>
      <x:c r="L99" s="184">
        <x:v>1</x:v>
      </x:c>
      <x:c r="M99" s="163">
        <x:v>1</x:v>
      </x:c>
      <x:c r="N99" s="163">
        <x:v>1</x:v>
      </x:c>
      <x:c r="O99" s="177">
        <x:v>1</x:v>
      </x:c>
      <x:c r="P99" s="177">
        <x:v>1</x:v>
      </x:c>
      <x:c r="Q99" s="177">
        <x:v>1</x:v>
      </x:c>
      <x:c r="R99" s="177">
        <x:v>1</x:v>
      </x:c>
      <x:c r="S99" s="188">
        <x:v>1</x:v>
      </x:c>
      <x:c r="T99" s="188">
        <x:v>1</x:v>
      </x:c>
      <x:c r="U99" s="177">
        <x:v>1</x:v>
      </x:c>
      <x:c r="V99" s="177">
        <x:v>1</x:v>
      </x:c>
      <x:c r="W99" s="163">
        <x:v>1</x:v>
      </x:c>
      <x:c r="X99" s="163">
        <x:v>1</x:v>
      </x:c>
      <x:c r="Y99" s="163">
        <x:v>1</x:v>
      </x:c>
      <x:c r="Z99" s="163">
        <x:v>1</x:v>
      </x:c>
      <x:c r="AA99" s="225">
        <x:v>1</x:v>
      </x:c>
      <x:c r="AB99" s="163">
        <x:v>1</x:v>
      </x:c>
      <x:c r="AC99" s="442"/>
      <x:c r="AD99" s="163">
        <x:v>1</x:v>
      </x:c>
      <x:c r="AE99" s="163">
        <x:v>1</x:v>
      </x:c>
      <x:c r="AF99" s="188">
        <x:v>1</x:v>
      </x:c>
      <x:c r="AG99" s="124"/>
      <x:c r="AH99" s="212"/>
      <x:c r="AI99" s="149" t="s">
        <x:v>9</x:v>
      </x:c>
      <x:c r="AJ99" s="176"/>
      <x:c r="AK99" s="227">
        <x:v>1</x:v>
      </x:c>
      <x:c r="AL99" s="163">
        <x:v>1</x:v>
      </x:c>
      <x:c r="AM99" s="163">
        <x:v>1</x:v>
      </x:c>
      <x:c r="AN99" s="227">
        <x:v>1</x:v>
      </x:c>
      <x:c r="AO99" s="163">
        <x:v>1</x:v>
      </x:c>
      <x:c r="AP99" s="163">
        <x:v>1</x:v>
      </x:c>
      <x:c r="AQ99" s="163">
        <x:v>1</x:v>
      </x:c>
      <x:c r="AR99" s="188">
        <x:v>1</x:v>
      </x:c>
      <x:c r="AS99" s="184">
        <x:v>1</x:v>
      </x:c>
      <x:c r="AT99" s="163">
        <x:v>1</x:v>
      </x:c>
      <x:c r="AU99" s="163">
        <x:v>1</x:v>
      </x:c>
      <x:c r="AV99" s="163">
        <x:v>1</x:v>
      </x:c>
      <x:c r="AW99" s="163">
        <x:v>1</x:v>
      </x:c>
      <x:c r="AX99" s="163">
        <x:v>1</x:v>
      </x:c>
      <x:c r="AY99" s="163">
        <x:v>1</x:v>
      </x:c>
      <x:c r="AZ99" s="188">
        <x:v>1</x:v>
      </x:c>
      <x:c r="BA99" s="184">
        <x:v>1</x:v>
      </x:c>
      <x:c r="BB99" s="184">
        <x:v>1</x:v>
      </x:c>
      <x:c r="BC99" s="163">
        <x:v>1</x:v>
      </x:c>
      <x:c r="BD99" s="443">
        <x:v>1</x:v>
      </x:c>
      <x:c r="BE99" s="163">
        <x:v>1</x:v>
      </x:c>
      <x:c r="BF99" s="163">
        <x:v>1</x:v>
      </x:c>
      <x:c r="BG99" s="188">
        <x:v>1</x:v>
      </x:c>
      <x:c r="BH99" s="184">
        <x:v>1</x:v>
      </x:c>
      <x:c r="BI99" s="184">
        <x:v>1</x:v>
      </x:c>
      <x:c r="BJ99" s="167"/>
      <x:c r="BK99" s="163">
        <x:v>1</x:v>
      </x:c>
      <x:c r="BL99" s="163">
        <x:v>1</x:v>
      </x:c>
      <x:c r="BM99" s="188">
        <x:v>1</x:v>
      </x:c>
      <x:c r="BN99" s="124"/>
      <x:c r="BO99" s="212"/>
      <x:c r="BP99" s="431" t="s">
        <x:v>9</x:v>
      </x:c>
      <x:c r="BQ99" s="176"/>
      <x:c r="BR99" s="163">
        <x:v>1</x:v>
      </x:c>
      <x:c r="BS99" s="163">
        <x:v>1</x:v>
      </x:c>
      <x:c r="BT99" s="163">
        <x:v>1</x:v>
      </x:c>
      <x:c r="BU99" s="163">
        <x:v>1</x:v>
      </x:c>
      <x:c r="BV99" s="163">
        <x:v>1</x:v>
      </x:c>
      <x:c r="BW99" s="163">
        <x:v>1</x:v>
      </x:c>
      <x:c r="BX99" s="163">
        <x:v>1</x:v>
      </x:c>
      <x:c r="BY99" s="186">
        <x:v>1</x:v>
      </x:c>
      <x:c r="BZ99" s="163">
        <x:v>1</x:v>
      </x:c>
      <x:c r="CA99" s="163">
        <x:v>1</x:v>
      </x:c>
      <x:c r="CB99" s="163">
        <x:v>1</x:v>
      </x:c>
      <x:c r="CC99" s="163">
        <x:v>1</x:v>
      </x:c>
      <x:c r="CD99" s="163">
        <x:v>1</x:v>
      </x:c>
      <x:c r="CE99" s="163">
        <x:v>1</x:v>
      </x:c>
      <x:c r="CF99" s="163">
        <x:v>1</x:v>
      </x:c>
      <x:c r="CG99" s="177">
        <x:v>1</x:v>
      </x:c>
      <x:c r="CH99" s="221">
        <x:v>1</x:v>
      </x:c>
      <x:c r="CI99" s="163">
        <x:v>1</x:v>
      </x:c>
      <x:c r="CJ99" s="163">
        <x:v>1</x:v>
      </x:c>
      <x:c r="CK99" s="163">
        <x:v>1</x:v>
      </x:c>
      <x:c r="CL99" s="163">
        <x:v>1</x:v>
      </x:c>
      <x:c r="CM99" s="163">
        <x:v>1</x:v>
      </x:c>
      <x:c r="CN99" s="188">
        <x:v>1</x:v>
      </x:c>
      <x:c r="CO99" s="184">
        <x:v>1</x:v>
      </x:c>
      <x:c r="CP99" s="163">
        <x:v>1</x:v>
      </x:c>
      <x:c r="CQ99" s="163">
        <x:v>1</x:v>
      </x:c>
      <x:c r="CR99" s="163">
        <x:v>1</x:v>
      </x:c>
      <x:c r="CS99" s="163">
        <x:v>1</x:v>
      </x:c>
      <x:c r="CT99" s="188">
        <x:v>1</x:v>
      </x:c>
    </x:row>
    <x:row r="100" ht="20" customHeight="1">
      <x:c r="A100"/>
      <x:c r="B100" s="149" t="str">
        <x:v>2F</x:v>
      </x:c>
      <x:c r="C100" s="237" t="str">
        <x:v>Batch 5</x:v>
      </x:c>
      <x:c r="D100" s="241"/>
      <x:c r="E100" s="241"/>
      <x:c r="F100" s="241"/>
      <x:c r="G100" s="241"/>
      <x:c r="H100" s="241"/>
      <x:c r="I100" s="241"/>
      <x:c r="J100" s="241"/>
      <x:c r="K100" s="180"/>
      <x:c r="L100" s="243"/>
      <x:c r="M100" s="241"/>
      <x:c r="N100" s="241"/>
      <x:c r="O100" s="241"/>
      <x:c r="P100" s="241"/>
      <x:c r="Q100" s="241"/>
      <x:c r="R100" s="241"/>
      <x:c r="S100" s="180"/>
      <x:c r="T100" s="243"/>
      <x:c r="U100" s="241"/>
      <x:c r="V100" s="241"/>
      <x:c r="W100" s="241"/>
      <x:c r="X100" s="241"/>
      <x:c r="Y100" s="241"/>
      <x:c r="Z100" s="180"/>
      <x:c r="AA100" s="413"/>
      <x:c r="AB100" s="168"/>
      <x:c r="AC100" s="168"/>
      <x:c r="AD100" s="168"/>
      <x:c r="AE100" s="444"/>
      <x:c r="AF100" s="180"/>
      <x:c r="AG100"/>
      <x:c r="AH100"/>
      <x:c r="AI100" s="149" t="str">
        <x:v>2F</x:v>
      </x:c>
      <x:c r="AJ100" s="237" t="str">
        <x:v>Batch 5</x:v>
      </x:c>
      <x:c r="AK100" s="167"/>
      <x:c r="AL100" s="167"/>
      <x:c r="AM100" s="167"/>
      <x:c r="AN100" s="167"/>
      <x:c r="AO100" s="167"/>
      <x:c r="AP100" s="167"/>
      <x:c r="AQ100" s="167"/>
      <x:c r="AR100" s="180"/>
      <x:c r="AS100" s="239"/>
      <x:c r="AT100" s="167"/>
      <x:c r="AU100" s="167"/>
      <x:c r="AV100" s="167"/>
      <x:c r="AW100" s="167"/>
      <x:c r="AX100" s="167"/>
      <x:c r="AY100" s="167"/>
      <x:c r="AZ100" s="180"/>
      <x:c r="BA100" s="239"/>
      <x:c r="BB100" s="167"/>
      <x:c r="BC100" s="167"/>
      <x:c r="BD100" s="167"/>
      <x:c r="BE100" s="167"/>
      <x:c r="BF100" s="167"/>
      <x:c r="BG100" s="180"/>
      <x:c r="BH100" s="239"/>
      <x:c r="BI100" s="167"/>
      <x:c r="BJ100" s="167"/>
      <x:c r="BK100" s="167"/>
      <x:c r="BL100" s="167"/>
      <x:c r="BM100" s="180"/>
      <x:c r="BN100"/>
      <x:c r="BO100"/>
      <x:c r="BP100" s="431" t="str">
        <x:v>2F</x:v>
      </x:c>
      <x:c r="BQ100" s="237" t="str">
        <x:v>Batch 5</x:v>
      </x:c>
      <x:c r="BR100" s="167"/>
      <x:c r="BS100" s="167"/>
      <x:c r="BT100" s="167"/>
      <x:c r="BU100" s="167"/>
      <x:c r="BV100" s="167"/>
      <x:c r="BW100" s="167"/>
      <x:c r="BX100" s="167"/>
      <x:c r="BY100" s="180"/>
      <x:c r="BZ100" s="239"/>
      <x:c r="CA100" s="167"/>
      <x:c r="CB100" s="167"/>
      <x:c r="CC100" s="167"/>
      <x:c r="CD100" s="167"/>
      <x:c r="CE100" s="167"/>
      <x:c r="CF100" s="167"/>
      <x:c r="CG100" s="241"/>
      <x:c r="CH100" s="221" t="n">
        <x:v>1</x:v>
      </x:c>
      <x:c r="CI100" s="163" t="n">
        <x:v>1</x:v>
      </x:c>
      <x:c r="CJ100" s="167"/>
      <x:c r="CK100" s="163" t="n">
        <x:v>1</x:v>
      </x:c>
      <x:c r="CL100" s="163" t="n">
        <x:v>1</x:v>
      </x:c>
      <x:c r="CM100" s="163" t="n">
        <x:v>1</x:v>
      </x:c>
      <x:c r="CN100" s="163" t="n">
        <x:v>1</x:v>
      </x:c>
      <x:c r="CO100" s="184" t="n">
        <x:v>1</x:v>
      </x:c>
      <x:c r="CP100" s="163" t="n">
        <x:v>1</x:v>
      </x:c>
      <x:c r="CQ100" s="163" t="n">
        <x:v>1</x:v>
      </x:c>
      <x:c r="CR100" s="163" t="n">
        <x:v>1</x:v>
      </x:c>
      <x:c r="CS100" s="163" t="n">
        <x:v>1</x:v>
      </x:c>
      <x:c r="CT100" s="188" t="n">
        <x:v>1</x:v>
      </x:c>
      <x:c r="CU100"/>
      <x:c r="CV100"/>
    </x:row>
    <x:row r="101" ht="20" customHeight="1">
      <x:c r="B101" s="149" t="s">
        <x:v>10</x:v>
      </x:c>
      <x:c r="C101" s="237"/>
      <x:c r="D101" s="241"/>
      <x:c r="E101" s="241"/>
      <x:c r="F101" s="241"/>
      <x:c r="G101" s="241"/>
      <x:c r="H101" s="241"/>
      <x:c r="I101" s="241"/>
      <x:c r="J101" s="241"/>
      <x:c r="K101" s="180"/>
      <x:c r="L101" s="243"/>
      <x:c r="M101" s="241"/>
      <x:c r="N101" s="241"/>
      <x:c r="O101" s="241"/>
      <x:c r="P101" s="241"/>
      <x:c r="Q101" s="241"/>
      <x:c r="R101" s="241"/>
      <x:c r="S101" s="180"/>
      <x:c r="T101" s="243"/>
      <x:c r="U101" s="241"/>
      <x:c r="V101" s="241"/>
      <x:c r="W101" s="241"/>
      <x:c r="X101" s="241"/>
      <x:c r="Y101" s="241"/>
      <x:c r="Z101" s="180"/>
      <x:c r="AA101" s="445"/>
      <x:c r="AB101" s="444"/>
      <x:c r="AC101" s="444"/>
      <x:c r="AD101" s="444"/>
      <x:c r="AE101" s="442"/>
      <x:c r="AF101" s="180"/>
      <x:c r="AI101" s="149" t="s">
        <x:v>10</x:v>
      </x:c>
      <x:c r="AJ101" s="237"/>
      <x:c r="AK101" s="167"/>
      <x:c r="AL101" s="167"/>
      <x:c r="AM101" s="167"/>
      <x:c r="AN101" s="167"/>
      <x:c r="AO101" s="167"/>
      <x:c r="AP101" s="167"/>
      <x:c r="AQ101" s="167"/>
      <x:c r="AR101" s="180"/>
      <x:c r="AS101" s="239"/>
      <x:c r="AT101" s="167"/>
      <x:c r="AU101" s="167"/>
      <x:c r="AV101" s="167"/>
      <x:c r="AW101" s="167"/>
      <x:c r="AX101" s="167"/>
      <x:c r="AY101" s="167"/>
      <x:c r="AZ101" s="180"/>
      <x:c r="BA101" s="239"/>
      <x:c r="BB101" s="167"/>
      <x:c r="BC101" s="167"/>
      <x:c r="BD101" s="167"/>
      <x:c r="BE101" s="167"/>
      <x:c r="BF101" s="167"/>
      <x:c r="BG101" s="180"/>
      <x:c r="BH101" s="239"/>
      <x:c r="BI101" s="167"/>
      <x:c r="BJ101" s="167"/>
      <x:c r="BK101" s="167"/>
      <x:c r="BL101" s="167"/>
      <x:c r="BM101" s="180"/>
      <x:c r="BP101" s="431" t="s">
        <x:v>10</x:v>
      </x:c>
      <x:c r="BQ101" s="237"/>
      <x:c r="BR101" s="167"/>
      <x:c r="BS101" s="167"/>
      <x:c r="BT101" s="167"/>
      <x:c r="BU101" s="167"/>
      <x:c r="BV101" s="167"/>
      <x:c r="BW101" s="167"/>
      <x:c r="BX101" s="167"/>
      <x:c r="BY101" s="167"/>
      <x:c r="BZ101" s="167"/>
      <x:c r="CA101" s="167"/>
      <x:c r="CB101" s="167"/>
      <x:c r="CC101" s="167"/>
      <x:c r="CD101" s="167"/>
      <x:c r="CE101" s="167"/>
      <x:c r="CF101" s="167"/>
      <x:c r="CG101" s="167"/>
      <x:c r="CH101" s="167"/>
      <x:c r="CI101" s="167"/>
      <x:c r="CJ101" s="167"/>
      <x:c r="CK101" s="167"/>
      <x:c r="CL101" s="167"/>
      <x:c r="CM101" s="167"/>
      <x:c r="CN101" s="167"/>
      <x:c r="CO101" s="167"/>
      <x:c r="CP101" s="167"/>
      <x:c r="CQ101" s="167"/>
      <x:c r="CR101" s="167"/>
      <x:c r="CS101" s="167"/>
      <x:c r="CT101" s="180"/>
    </x:row>
    <x:row r="102" ht="20" customHeight="1">
      <x:c r="A102"/>
      <x:c r="B102" s="425" t="str">
        <x:v>Building</x:v>
      </x:c>
      <x:c r="C102" s="257"/>
      <x:c r="D102" s="252" t="str">
        <x:v>1#</x:v>
      </x:c>
      <x:c r="E102" s="252" t="str">
        <x:v>2#</x:v>
      </x:c>
      <x:c r="F102" s="252" t="str">
        <x:v>3#</x:v>
      </x:c>
      <x:c r="G102" s="252" t="str">
        <x:v>4#</x:v>
      </x:c>
      <x:c r="H102" s="252" t="str">
        <x:v>5#</x:v>
      </x:c>
      <x:c r="I102" s="252" t="str">
        <x:v>6#</x:v>
      </x:c>
      <x:c r="J102" s="252" t="str">
        <x:v>7#</x:v>
      </x:c>
      <x:c r="K102" s="253" t="str">
        <x:v>16#</x:v>
      </x:c>
      <x:c r="L102" s="251" t="str">
        <x:v>8#</x:v>
      </x:c>
      <x:c r="M102" s="252" t="str">
        <x:v>9#</x:v>
      </x:c>
      <x:c r="N102" s="252" t="str">
        <x:v>10#</x:v>
      </x:c>
      <x:c r="O102" s="252" t="str">
        <x:v>11#</x:v>
      </x:c>
      <x:c r="P102" s="252" t="str">
        <x:v>12#</x:v>
      </x:c>
      <x:c r="Q102" s="252" t="str">
        <x:v>13#</x:v>
      </x:c>
      <x:c r="R102" s="252" t="str">
        <x:v>14#</x:v>
      </x:c>
      <x:c r="S102" s="253" t="str">
        <x:v>15#</x:v>
      </x:c>
      <x:c r="T102" s="251" t="str">
        <x:v>17#</x:v>
      </x:c>
      <x:c r="U102" s="252" t="str">
        <x:v>18#</x:v>
      </x:c>
      <x:c r="V102" s="252" t="str">
        <x:v>19#</x:v>
      </x:c>
      <x:c r="W102" s="252" t="str">
        <x:v>20#</x:v>
      </x:c>
      <x:c r="X102" s="252" t="str">
        <x:v>21#</x:v>
      </x:c>
      <x:c r="Y102" s="252" t="str">
        <x:v>22#</x:v>
      </x:c>
      <x:c r="Z102" s="253" t="str">
        <x:v>23#</x:v>
      </x:c>
      <x:c r="AA102" s="251" t="str">
        <x:v>24#</x:v>
      </x:c>
      <x:c r="AB102" s="252" t="str">
        <x:v>25#</x:v>
      </x:c>
      <x:c r="AC102" s="252" t="str">
        <x:v>26#</x:v>
      </x:c>
      <x:c r="AD102" s="252" t="str">
        <x:v>27#</x:v>
      </x:c>
      <x:c r="AE102" s="252" t="str">
        <x:v>28#</x:v>
      </x:c>
      <x:c r="AF102" s="253" t="str">
        <x:v>29#</x:v>
      </x:c>
      <x:c r="AG102"/>
      <x:c r="AH102"/>
      <x:c r="AI102" s="425" t="str">
        <x:v>Building</x:v>
      </x:c>
      <x:c r="AJ102" s="257"/>
      <x:c r="AK102" s="252" t="str">
        <x:v>1#</x:v>
      </x:c>
      <x:c r="AL102" s="252" t="str">
        <x:v>2#</x:v>
      </x:c>
      <x:c r="AM102" s="252" t="str">
        <x:v>3#</x:v>
      </x:c>
      <x:c r="AN102" s="252" t="str">
        <x:v>4#</x:v>
      </x:c>
      <x:c r="AO102" s="252" t="str">
        <x:v>5#</x:v>
      </x:c>
      <x:c r="AP102" s="252" t="str">
        <x:v>6#</x:v>
      </x:c>
      <x:c r="AQ102" s="252" t="str">
        <x:v>7#</x:v>
      </x:c>
      <x:c r="AR102" s="253" t="str">
        <x:v>16#</x:v>
      </x:c>
      <x:c r="AS102" s="251" t="str">
        <x:v>8#</x:v>
      </x:c>
      <x:c r="AT102" s="252" t="str">
        <x:v>9#</x:v>
      </x:c>
      <x:c r="AU102" s="252" t="str">
        <x:v>10#</x:v>
      </x:c>
      <x:c r="AV102" s="252" t="str">
        <x:v>11#</x:v>
      </x:c>
      <x:c r="AW102" s="252" t="str">
        <x:v>12#</x:v>
      </x:c>
      <x:c r="AX102" s="252" t="str">
        <x:v>13#</x:v>
      </x:c>
      <x:c r="AY102" s="252" t="str">
        <x:v>14#</x:v>
      </x:c>
      <x:c r="AZ102" s="253" t="str">
        <x:v>15#</x:v>
      </x:c>
      <x:c r="BA102" s="251" t="str">
        <x:v>17#</x:v>
      </x:c>
      <x:c r="BB102" s="252" t="str">
        <x:v>18#</x:v>
      </x:c>
      <x:c r="BC102" s="252" t="str">
        <x:v>19#</x:v>
      </x:c>
      <x:c r="BD102" s="252" t="str">
        <x:v>20#</x:v>
      </x:c>
      <x:c r="BE102" s="252" t="str">
        <x:v>21#</x:v>
      </x:c>
      <x:c r="BF102" s="252" t="str">
        <x:v>22#</x:v>
      </x:c>
      <x:c r="BG102" s="253" t="str">
        <x:v>23#</x:v>
      </x:c>
      <x:c r="BH102" s="251" t="str">
        <x:v>24#</x:v>
      </x:c>
      <x:c r="BI102" s="252" t="str">
        <x:v>25#</x:v>
      </x:c>
      <x:c r="BJ102" s="252" t="str">
        <x:v>26#</x:v>
      </x:c>
      <x:c r="BK102" s="252" t="str">
        <x:v>27#</x:v>
      </x:c>
      <x:c r="BL102" s="252" t="str">
        <x:v>28#</x:v>
      </x:c>
      <x:c r="BM102" s="253" t="str">
        <x:v>29#</x:v>
      </x:c>
      <x:c r="BN102"/>
      <x:c r="BO102"/>
      <x:c r="BP102" s="425" t="str">
        <x:v>Building</x:v>
      </x:c>
      <x:c r="BQ102" s="257"/>
      <x:c r="BR102" s="252" t="str">
        <x:v>1#</x:v>
      </x:c>
      <x:c r="BS102" s="252" t="str">
        <x:v>2#</x:v>
      </x:c>
      <x:c r="BT102" s="252" t="str">
        <x:v>3#</x:v>
      </x:c>
      <x:c r="BU102" s="252" t="str">
        <x:v>4#</x:v>
      </x:c>
      <x:c r="BV102" s="252" t="str">
        <x:v>5#</x:v>
      </x:c>
      <x:c r="BW102" s="252" t="str">
        <x:v>6#</x:v>
      </x:c>
      <x:c r="BX102" s="252" t="str">
        <x:v>7#</x:v>
      </x:c>
      <x:c r="BY102" s="253" t="str">
        <x:v>16#</x:v>
      </x:c>
      <x:c r="BZ102" s="251" t="str">
        <x:v>8#</x:v>
      </x:c>
      <x:c r="CA102" s="252" t="str">
        <x:v>9#</x:v>
      </x:c>
      <x:c r="CB102" s="252" t="str">
        <x:v>10#</x:v>
      </x:c>
      <x:c r="CC102" s="252" t="str">
        <x:v>11#</x:v>
      </x:c>
      <x:c r="CD102" s="252" t="str">
        <x:v>12#</x:v>
      </x:c>
      <x:c r="CE102" s="252" t="str">
        <x:v>13#</x:v>
      </x:c>
      <x:c r="CF102" s="252" t="str">
        <x:v>14#</x:v>
      </x:c>
      <x:c r="CG102" s="253" t="str">
        <x:v>15#</x:v>
      </x:c>
      <x:c r="CH102" s="251" t="str">
        <x:v>17#</x:v>
      </x:c>
      <x:c r="CI102" s="252" t="str">
        <x:v>18#</x:v>
      </x:c>
      <x:c r="CJ102" s="252" t="str">
        <x:v>19#</x:v>
      </x:c>
      <x:c r="CK102" s="252" t="str">
        <x:v>20#</x:v>
      </x:c>
      <x:c r="CL102" s="252" t="str">
        <x:v>21#</x:v>
      </x:c>
      <x:c r="CM102" s="252" t="str">
        <x:v>22#</x:v>
      </x:c>
      <x:c r="CN102" s="253" t="str">
        <x:v>23#</x:v>
      </x:c>
      <x:c r="CO102" s="251" t="str">
        <x:v>24#</x:v>
      </x:c>
      <x:c r="CP102" s="252" t="str">
        <x:v>25#</x:v>
      </x:c>
      <x:c r="CQ102" s="252" t="str">
        <x:v>26#</x:v>
      </x:c>
      <x:c r="CR102" s="252" t="str">
        <x:v>27#</x:v>
      </x:c>
      <x:c r="CS102" s="252" t="str">
        <x:v>28#</x:v>
      </x:c>
      <x:c r="CT102" s="253" t="str">
        <x:v>29#</x:v>
      </x:c>
      <x:c r="CU102"/>
      <x:c r="CV102"/>
    </x:row>
    <x:row r="103" ht="20" customHeight="1">
      <x:c r="A103"/>
      <x:c r="B103" s="386" t="str">
        <x:v>Zone</x:v>
      </x:c>
      <x:c r="C103" s="276"/>
      <x:c r="D103" s="266" t="str">
        <x:v>B1-1 Huang Wei</x:v>
      </x:c>
      <x:c r="E103" s="267"/>
      <x:c r="F103" s="267"/>
      <x:c r="G103" s="267"/>
      <x:c r="H103" s="267"/>
      <x:c r="I103" s="267"/>
      <x:c r="J103" s="267"/>
      <x:c r="K103" s="387"/>
      <x:c r="L103" s="269" t="str">
        <x:v>B1-2 Xie Jianbin</x:v>
      </x:c>
      <x:c r="M103" s="269"/>
      <x:c r="N103" s="269"/>
      <x:c r="O103" s="269"/>
      <x:c r="P103" s="269"/>
      <x:c r="Q103" s="269"/>
      <x:c r="R103" s="269"/>
      <x:c r="S103" s="277"/>
      <x:c r="T103" s="271" t="str">
        <x:v>B2-1 Wang Wanshu</x:v>
      </x:c>
      <x:c r="U103" s="271"/>
      <x:c r="V103" s="271"/>
      <x:c r="W103" s="271"/>
      <x:c r="X103" s="271"/>
      <x:c r="Y103" s="271"/>
      <x:c r="Z103" s="278"/>
      <x:c r="AA103" s="273" t="str">
        <x:v>B2-2 Hu Min</x:v>
      </x:c>
      <x:c r="AB103" s="273"/>
      <x:c r="AC103" s="273"/>
      <x:c r="AD103" s="273"/>
      <x:c r="AE103" s="273"/>
      <x:c r="AF103" s="274"/>
      <x:c r="AG103"/>
      <x:c r="AH103"/>
      <x:c r="AI103" s="386" t="str">
        <x:v>Zone</x:v>
      </x:c>
      <x:c r="AJ103" s="276"/>
      <x:c r="AK103" s="266" t="str">
        <x:v>B1-1 Huang Wei</x:v>
      </x:c>
      <x:c r="AL103" s="267"/>
      <x:c r="AM103" s="267"/>
      <x:c r="AN103" s="267"/>
      <x:c r="AO103" s="267"/>
      <x:c r="AP103" s="267"/>
      <x:c r="AQ103" s="267"/>
      <x:c r="AR103" s="268"/>
      <x:c r="AS103" s="269" t="str">
        <x:v>B1-2 Xie Jianbin</x:v>
      </x:c>
      <x:c r="AT103" s="269"/>
      <x:c r="AU103" s="269"/>
      <x:c r="AV103" s="269"/>
      <x:c r="AW103" s="269"/>
      <x:c r="AX103" s="269"/>
      <x:c r="AY103" s="269"/>
      <x:c r="AZ103" s="277"/>
      <x:c r="BA103" s="271" t="str">
        <x:v>B2-1 Wang Wanshu</x:v>
      </x:c>
      <x:c r="BB103" s="271"/>
      <x:c r="BC103" s="271"/>
      <x:c r="BD103" s="271"/>
      <x:c r="BE103" s="271"/>
      <x:c r="BF103" s="271"/>
      <x:c r="BG103" s="278"/>
      <x:c r="BH103" s="273" t="str">
        <x:v>B2-2 Hu Min</x:v>
      </x:c>
      <x:c r="BI103" s="273"/>
      <x:c r="BJ103" s="273"/>
      <x:c r="BK103" s="273"/>
      <x:c r="BL103" s="273"/>
      <x:c r="BM103" s="274"/>
      <x:c r="BN103"/>
      <x:c r="BO103"/>
      <x:c r="BP103" s="386" t="str">
        <x:v>Zone</x:v>
      </x:c>
      <x:c r="BQ103" s="276"/>
      <x:c r="BR103" s="266" t="str">
        <x:v>B1-1 Huang Wei</x:v>
      </x:c>
      <x:c r="BS103" s="267"/>
      <x:c r="BT103" s="267"/>
      <x:c r="BU103" s="267"/>
      <x:c r="BV103" s="267"/>
      <x:c r="BW103" s="267"/>
      <x:c r="BX103" s="267"/>
      <x:c r="BY103" s="268"/>
      <x:c r="BZ103" s="269" t="str">
        <x:v>B1-2 Xie Jianbin</x:v>
      </x:c>
      <x:c r="CA103" s="269"/>
      <x:c r="CB103" s="269"/>
      <x:c r="CC103" s="269"/>
      <x:c r="CD103" s="269"/>
      <x:c r="CE103" s="269"/>
      <x:c r="CF103" s="269"/>
      <x:c r="CG103" s="277"/>
      <x:c r="CH103" s="271" t="str">
        <x:v>B2-1 Wang Wanshu</x:v>
      </x:c>
      <x:c r="CI103" s="271"/>
      <x:c r="CJ103" s="271"/>
      <x:c r="CK103" s="271"/>
      <x:c r="CL103" s="271"/>
      <x:c r="CM103" s="271"/>
      <x:c r="CN103" s="278"/>
      <x:c r="CO103" s="273" t="str">
        <x:v>B2-2 Hu Min</x:v>
      </x:c>
      <x:c r="CP103" s="273"/>
      <x:c r="CQ103" s="273"/>
      <x:c r="CR103" s="273"/>
      <x:c r="CS103" s="273"/>
      <x:c r="CT103" s="274"/>
      <x:c r="CU103"/>
      <x:c r="CV103"/>
    </x:row>
    <x:row r="104" ht="30" customHeight="1">
      <x:c r="A104"/>
      <x:c r="B104" s="628" t="str">
        <x:v>Completed</x:v>
      </x:c>
      <x:c r="C104" s="626"/>
      <x:c r="D104" s="280" t="n">
        <x:f t="shared" ref="D104:AF104" si="8">SUM(D87:D101)</x:f>
        <x:v>7</x:v>
      </x:c>
      <x:c r="E104" s="280" t="n">
        <x:f t="shared" si="8"/>
        <x:v>11</x:v>
      </x:c>
      <x:c r="F104" s="280" t="n">
        <x:f t="shared" si="8"/>
        <x:v>8</x:v>
      </x:c>
      <x:c r="G104" s="280" t="n">
        <x:f t="shared" si="8"/>
        <x:v>10</x:v>
      </x:c>
      <x:c r="H104" s="280" t="n">
        <x:f t="shared" si="8"/>
        <x:v>10</x:v>
      </x:c>
      <x:c r="I104" s="280" t="n">
        <x:f t="shared" si="8"/>
        <x:v>10</x:v>
      </x:c>
      <x:c r="J104" s="280" t="n">
        <x:f t="shared" si="8"/>
        <x:v>10</x:v>
      </x:c>
      <x:c r="K104" s="280" t="n">
        <x:f t="shared" si="8"/>
        <x:v>6</x:v>
      </x:c>
      <x:c r="L104" s="280" t="n">
        <x:f t="shared" si="8"/>
        <x:v>10</x:v>
      </x:c>
      <x:c r="M104" s="280" t="n">
        <x:f t="shared" si="8"/>
        <x:v>13</x:v>
      </x:c>
      <x:c r="N104" s="280" t="n">
        <x:f t="shared" si="8"/>
        <x:v>10</x:v>
      </x:c>
      <x:c r="O104" s="280" t="n">
        <x:f t="shared" si="8"/>
        <x:v>13</x:v>
      </x:c>
      <x:c r="P104" s="280" t="n">
        <x:f t="shared" si="8"/>
        <x:v>7</x:v>
      </x:c>
      <x:c r="Q104" s="280" t="n">
        <x:f t="shared" si="8"/>
        <x:v>11</x:v>
      </x:c>
      <x:c r="R104" s="280" t="n">
        <x:f t="shared" si="8"/>
        <x:v>7</x:v>
      </x:c>
      <x:c r="S104" s="280" t="n">
        <x:f t="shared" si="8"/>
        <x:v>12</x:v>
      </x:c>
      <x:c r="T104" s="280" t="n">
        <x:f t="shared" si="8"/>
        <x:v>8</x:v>
      </x:c>
      <x:c r="U104" s="280" t="n">
        <x:f t="shared" si="8"/>
        <x:v>11</x:v>
      </x:c>
      <x:c r="V104" s="280" t="n">
        <x:f t="shared" si="8"/>
        <x:v>7</x:v>
      </x:c>
      <x:c r="W104" s="280" t="n">
        <x:f t="shared" si="8"/>
        <x:v>13</x:v>
      </x:c>
      <x:c r="X104" s="280" t="n">
        <x:f t="shared" si="8"/>
        <x:v>13</x:v>
      </x:c>
      <x:c r="Y104" s="280" t="n">
        <x:f t="shared" si="8"/>
        <x:v>12</x:v>
      </x:c>
      <x:c r="Z104" s="280" t="n">
        <x:f t="shared" si="8"/>
        <x:v>9</x:v>
      </x:c>
      <x:c r="AA104" s="280" t="n">
        <x:f t="shared" si="8"/>
        <x:v>11</x:v>
      </x:c>
      <x:c r="AB104" s="280" t="n">
        <x:f t="shared" si="8"/>
        <x:v>11</x:v>
      </x:c>
      <x:c r="AC104" s="280" t="n">
        <x:f t="shared" si="8"/>
        <x:v>7</x:v>
      </x:c>
      <x:c r="AD104" s="280" t="n">
        <x:f t="shared" si="8"/>
        <x:v>11</x:v>
      </x:c>
      <x:c r="AE104" s="280" t="n">
        <x:f t="shared" si="8"/>
        <x:v>9</x:v>
      </x:c>
      <x:c r="AF104" s="285" t="n">
        <x:f t="shared" si="8"/>
        <x:v>10</x:v>
      </x:c>
      <x:c r="AG104"/>
      <x:c r="AH104"/>
      <x:c r="AI104" s="628" t="str">
        <x:v>Completed</x:v>
      </x:c>
      <x:c r="AJ104" s="626"/>
      <x:c r="AK104" s="280" t="n">
        <x:f t="shared" ref="AK104:BM104" si="9">SUM(AK87:AK101)</x:f>
        <x:v>7</x:v>
      </x:c>
      <x:c r="AL104" s="280" t="n">
        <x:f t="shared" si="9"/>
        <x:v>11</x:v>
      </x:c>
      <x:c r="AM104" s="280" t="n">
        <x:f t="shared" si="9"/>
        <x:v>8</x:v>
      </x:c>
      <x:c r="AN104" s="280" t="n">
        <x:f t="shared" si="9"/>
        <x:v>11</x:v>
      </x:c>
      <x:c r="AO104" s="280" t="n">
        <x:f t="shared" si="9"/>
        <x:v>10</x:v>
      </x:c>
      <x:c r="AP104" s="280" t="n">
        <x:f t="shared" si="9"/>
        <x:v>12</x:v>
      </x:c>
      <x:c r="AQ104" s="280" t="n">
        <x:f t="shared" si="9"/>
        <x:v>10</x:v>
      </x:c>
      <x:c r="AR104" s="285" t="n">
        <x:f t="shared" si="9"/>
        <x:v>12</x:v>
      </x:c>
      <x:c r="AS104" s="282" t="n">
        <x:f t="shared" si="9"/>
        <x:v>10</x:v>
      </x:c>
      <x:c r="AT104" s="280" t="n">
        <x:f t="shared" si="9"/>
        <x:v>13</x:v>
      </x:c>
      <x:c r="AU104" s="280" t="n">
        <x:f t="shared" si="9"/>
        <x:v>10</x:v>
      </x:c>
      <x:c r="AV104" s="280" t="n">
        <x:f t="shared" si="9"/>
        <x:v>13</x:v>
      </x:c>
      <x:c r="AW104" s="280" t="n">
        <x:f t="shared" si="9"/>
        <x:v>7</x:v>
      </x:c>
      <x:c r="AX104" s="280" t="n">
        <x:f t="shared" si="9"/>
        <x:v>11</x:v>
      </x:c>
      <x:c r="AY104" s="280" t="n">
        <x:f t="shared" si="9"/>
        <x:v>7</x:v>
      </x:c>
      <x:c r="AZ104" s="280" t="n">
        <x:f t="shared" si="9"/>
        <x:v>12</x:v>
      </x:c>
      <x:c r="BA104" s="280" t="n">
        <x:f t="shared" si="9"/>
        <x:v>8</x:v>
      </x:c>
      <x:c r="BB104" s="280" t="n">
        <x:f t="shared" si="9"/>
        <x:v>9</x:v>
      </x:c>
      <x:c r="BC104" s="280" t="n">
        <x:f t="shared" si="9"/>
        <x:v>7</x:v>
      </x:c>
      <x:c r="BD104" s="280" t="n">
        <x:f t="shared" si="9"/>
        <x:v>13</x:v>
      </x:c>
      <x:c r="BE104" s="280" t="n">
        <x:f t="shared" si="9"/>
        <x:v>13</x:v>
      </x:c>
      <x:c r="BF104" s="280" t="n">
        <x:f t="shared" si="9"/>
        <x:v>12</x:v>
      </x:c>
      <x:c r="BG104" s="280" t="n">
        <x:f t="shared" si="9"/>
        <x:v>9</x:v>
      </x:c>
      <x:c r="BH104" s="280" t="n">
        <x:f t="shared" si="9"/>
        <x:v>11</x:v>
      </x:c>
      <x:c r="BI104" s="280" t="n">
        <x:f t="shared" si="9"/>
        <x:v>11</x:v>
      </x:c>
      <x:c r="BJ104" s="280" t="n">
        <x:f t="shared" si="9"/>
        <x:v>7</x:v>
      </x:c>
      <x:c r="BK104" s="280" t="n">
        <x:f t="shared" si="9"/>
        <x:v>7</x:v>
      </x:c>
      <x:c r="BL104" s="280" t="n">
        <x:f t="shared" si="9"/>
        <x:v>9</x:v>
      </x:c>
      <x:c r="BM104" s="285" t="n">
        <x:f t="shared" si="9"/>
        <x:v>10</x:v>
      </x:c>
      <x:c r="BN104"/>
      <x:c r="BO104"/>
      <x:c r="BP104" s="628" t="str">
        <x:v>Completed</x:v>
      </x:c>
      <x:c r="BQ104" s="626"/>
      <x:c r="BR104" s="280" t="n">
        <x:f t="shared" ref="BR104:CT104" si="10">SUM(BR87:BR101)</x:f>
        <x:v>7</x:v>
      </x:c>
      <x:c r="BS104" s="280">
        <x:f t="shared" si="10"/>
        <x:v>11</x:v>
      </x:c>
      <x:c r="BT104" s="280">
        <x:f t="shared" si="10"/>
        <x:v>8</x:v>
      </x:c>
      <x:c r="BU104" s="280">
        <x:f t="shared" si="10"/>
        <x:v>13</x:v>
      </x:c>
      <x:c r="BV104" s="280">
        <x:f t="shared" si="10"/>
        <x:v>10</x:v>
      </x:c>
      <x:c r="BW104" s="280">
        <x:f t="shared" si="10"/>
        <x:v>13</x:v>
      </x:c>
      <x:c r="BX104" s="280">
        <x:f t="shared" si="10"/>
        <x:v>10</x:v>
      </x:c>
      <x:c r="BY104" s="285">
        <x:f t="shared" si="10"/>
        <x:v>12</x:v>
      </x:c>
      <x:c r="BZ104" s="282">
        <x:f t="shared" si="10"/>
        <x:v>10</x:v>
      </x:c>
      <x:c r="CA104" s="280">
        <x:f t="shared" si="10"/>
        <x:v>13</x:v>
      </x:c>
      <x:c r="CB104" s="280">
        <x:f t="shared" si="10"/>
        <x:v>10</x:v>
      </x:c>
      <x:c r="CC104" s="280">
        <x:f t="shared" si="10"/>
        <x:v>13</x:v>
      </x:c>
      <x:c r="CD104" s="280">
        <x:f t="shared" si="10"/>
        <x:v>7</x:v>
      </x:c>
      <x:c r="CE104" s="280">
        <x:f t="shared" si="10"/>
        <x:v>11</x:v>
      </x:c>
      <x:c r="CF104" s="280">
        <x:f t="shared" si="10"/>
        <x:v>7</x:v>
      </x:c>
      <x:c r="CG104" s="285">
        <x:f t="shared" si="10"/>
        <x:v>12</x:v>
      </x:c>
      <x:c r="CH104" s="282">
        <x:f t="shared" si="10"/>
        <x:v>10</x:v>
      </x:c>
      <x:c r="CI104" s="280">
        <x:f t="shared" si="10"/>
        <x:v>12</x:v>
      </x:c>
      <x:c r="CJ104" s="280">
        <x:f t="shared" si="10"/>
        <x:v>7</x:v>
      </x:c>
      <x:c r="CK104" s="280">
        <x:f t="shared" si="10"/>
        <x:v>14</x:v>
      </x:c>
      <x:c r="CL104" s="280">
        <x:f t="shared" si="10"/>
        <x:v>14</x:v>
      </x:c>
      <x:c r="CM104" s="280">
        <x:f t="shared" si="10"/>
        <x:v>14</x:v>
      </x:c>
      <x:c r="CN104" s="285">
        <x:f t="shared" si="10"/>
        <x:v>10</x:v>
      </x:c>
      <x:c r="CO104" s="282">
        <x:f t="shared" si="10"/>
        <x:v>13</x:v>
      </x:c>
      <x:c r="CP104" s="280">
        <x:f t="shared" si="10"/>
        <x:v>13</x:v>
      </x:c>
      <x:c r="CQ104" s="280">
        <x:f t="shared" si="10"/>
        <x:v>9</x:v>
      </x:c>
      <x:c r="CR104" s="280">
        <x:f t="shared" si="10"/>
        <x:v>12</x:v>
      </x:c>
      <x:c r="CS104" s="280">
        <x:f t="shared" si="10"/>
        <x:v>10</x:v>
      </x:c>
      <x:c r="CT104" s="285">
        <x:f t="shared" si="10"/>
        <x:v>13</x:v>
      </x:c>
    </x:row>
    <x:row r="105" ht="30" customHeight="1">
      <x:c r="A105"/>
      <x:c r="B105" s="617" t="str">
        <x:v>Subtotal</x:v>
      </x:c>
      <x:c r="C105" s="618"/>
      <x:c r="D105" s="293" t="n">
        <x:f>SUM(D104:K104)</x:f>
        <x:v>72</x:v>
      </x:c>
      <x:c r="E105" s="294"/>
      <x:c r="F105" s="294"/>
      <x:c r="G105" s="294"/>
      <x:c r="H105" s="294"/>
      <x:c r="I105" s="294"/>
      <x:c r="J105" s="294"/>
      <x:c r="K105" s="390"/>
      <x:c r="L105" s="293" t="n">
        <x:f>SUM(L104:S104)</x:f>
        <x:v>83</x:v>
      </x:c>
      <x:c r="M105" s="294"/>
      <x:c r="N105" s="294"/>
      <x:c r="O105" s="294"/>
      <x:c r="P105" s="294"/>
      <x:c r="Q105" s="294"/>
      <x:c r="R105" s="294"/>
      <x:c r="S105" s="390"/>
      <x:c r="T105" s="293" t="n">
        <x:f>SUM(T104:Z104)</x:f>
        <x:v>73</x:v>
      </x:c>
      <x:c r="U105" s="294"/>
      <x:c r="V105" s="294"/>
      <x:c r="W105" s="294"/>
      <x:c r="X105" s="294"/>
      <x:c r="Y105" s="294"/>
      <x:c r="Z105" s="294"/>
      <x:c r="AA105" s="293" t="n">
        <x:f>SUM(AA104:AF104)</x:f>
        <x:v>59</x:v>
      </x:c>
      <x:c r="AB105" s="294"/>
      <x:c r="AC105" s="294"/>
      <x:c r="AD105" s="294"/>
      <x:c r="AE105" s="294"/>
      <x:c r="AF105" s="295"/>
      <x:c r="AG105"/>
      <x:c r="AH105"/>
      <x:c r="AI105" s="617" t="str">
        <x:v>Subtotal</x:v>
      </x:c>
      <x:c r="AJ105" s="618"/>
      <x:c r="AK105" s="293" t="n">
        <x:f>SUM(AK104:AR104)</x:f>
        <x:v>81</x:v>
      </x:c>
      <x:c r="AL105" s="294"/>
      <x:c r="AM105" s="294"/>
      <x:c r="AN105" s="294"/>
      <x:c r="AO105" s="294"/>
      <x:c r="AP105" s="294"/>
      <x:c r="AQ105" s="294"/>
      <x:c r="AR105" s="295"/>
      <x:c r="AS105" s="294" t="n">
        <x:f>SUM(AS104:AZ104)</x:f>
        <x:v>83</x:v>
      </x:c>
      <x:c r="AT105" s="294"/>
      <x:c r="AU105" s="294"/>
      <x:c r="AV105" s="294"/>
      <x:c r="AW105" s="294"/>
      <x:c r="AX105" s="294"/>
      <x:c r="AY105" s="294"/>
      <x:c r="AZ105" s="390"/>
      <x:c r="BA105" s="293" t="n">
        <x:f>SUM(BA104:BG104)</x:f>
        <x:v>71</x:v>
      </x:c>
      <x:c r="BB105" s="294"/>
      <x:c r="BC105" s="294"/>
      <x:c r="BD105" s="294"/>
      <x:c r="BE105" s="294"/>
      <x:c r="BF105" s="294"/>
      <x:c r="BG105" s="294"/>
      <x:c r="BH105" s="293" t="n">
        <x:f>SUM(BH104:BM104)</x:f>
        <x:v>55</x:v>
      </x:c>
      <x:c r="BI105" s="294"/>
      <x:c r="BJ105" s="294"/>
      <x:c r="BK105" s="294"/>
      <x:c r="BL105" s="294"/>
      <x:c r="BM105" s="295"/>
      <x:c r="BN105"/>
      <x:c r="BO105"/>
      <x:c r="BP105" s="617" t="str">
        <x:v>Subtotal</x:v>
      </x:c>
      <x:c r="BQ105" s="618"/>
      <x:c r="BR105" s="299" t="n">
        <x:f>SUM(BR104:BY104)</x:f>
        <x:v>84</x:v>
      </x:c>
      <x:c r="BS105" s="300"/>
      <x:c r="BT105" s="300"/>
      <x:c r="BU105" s="300"/>
      <x:c r="BV105" s="300"/>
      <x:c r="BW105" s="300"/>
      <x:c r="BX105" s="300"/>
      <x:c r="BY105" s="301"/>
      <x:c r="BZ105" s="300" t="n">
        <x:f>SUM(BZ104:CG104)</x:f>
        <x:v>83</x:v>
      </x:c>
      <x:c r="CA105" s="300"/>
      <x:c r="CB105" s="300"/>
      <x:c r="CC105" s="300"/>
      <x:c r="CD105" s="300"/>
      <x:c r="CE105" s="300"/>
      <x:c r="CF105" s="300"/>
      <x:c r="CG105" s="301"/>
      <x:c r="CH105" s="300" t="n">
        <x:f>SUM(CH104:CN104)</x:f>
        <x:v>81</x:v>
      </x:c>
      <x:c r="CI105" s="300"/>
      <x:c r="CJ105" s="300"/>
      <x:c r="CK105" s="300"/>
      <x:c r="CL105" s="300"/>
      <x:c r="CM105" s="300"/>
      <x:c r="CN105" s="301"/>
      <x:c r="CO105" s="300" t="n">
        <x:f>SUM(CO104:CT104)</x:f>
        <x:v>70</x:v>
      </x:c>
      <x:c r="CP105" s="300"/>
      <x:c r="CQ105" s="300"/>
      <x:c r="CR105" s="300"/>
      <x:c r="CS105" s="300"/>
      <x:c r="CT105" s="301"/>
    </x:row>
    <x:row r="106" ht="30" customHeight="1">
      <x:c r="A106"/>
      <x:c r="B106" s="619" t="n">
        <x:v>364</x:v>
      </x:c>
      <x:c r="C106" s="620" t="str">
        <x:v>Floors</x:v>
      </x:c>
      <x:c r="D106" s="577" t="str">
        <x:v>Total completed</x:v>
      </x:c>
      <x:c r="E106" s="577"/>
      <x:c r="F106" s="577"/>
      <x:c r="G106" s="577"/>
      <x:c r="H106" s="577"/>
      <x:c r="I106" s="577"/>
      <x:c r="J106" s="577"/>
      <x:c r="K106" s="577"/>
      <x:c r="L106" s="577"/>
      <x:c r="M106" s="577"/>
      <x:c r="N106" s="577"/>
      <x:c r="O106" s="577"/>
      <x:c r="P106" s="577"/>
      <x:c r="Q106" s="311" t="n">
        <x:f>D105+L105+T105+AA105</x:f>
        <x:v>287</x:v>
      </x:c>
      <x:c r="R106" s="311"/>
      <x:c r="S106" s="311"/>
      <x:c r="T106" s="311"/>
      <x:c r="U106" s="311"/>
      <x:c r="V106" s="311"/>
      <x:c r="W106" s="311"/>
      <x:c r="X106" s="311"/>
      <x:c r="Y106" s="311"/>
      <x:c r="Z106" s="311"/>
      <x:c r="AA106" s="311"/>
      <x:c r="AB106" s="311"/>
      <x:c r="AC106" s="311"/>
      <x:c r="AD106" s="311"/>
      <x:c r="AE106" s="311"/>
      <x:c r="AF106" s="312"/>
      <x:c r="AG106"/>
      <x:c r="AH106"/>
      <x:c r="AI106" s="619" t="n">
        <x:v>364</x:v>
      </x:c>
      <x:c r="AJ106" s="620" t="str">
        <x:v>Floors</x:v>
      </x:c>
      <x:c r="AK106" s="577" t="str">
        <x:v>Total completed</x:v>
      </x:c>
      <x:c r="AL106" s="577"/>
      <x:c r="AM106" s="577"/>
      <x:c r="AN106" s="577"/>
      <x:c r="AO106" s="577"/>
      <x:c r="AP106" s="577"/>
      <x:c r="AQ106" s="577"/>
      <x:c r="AR106" s="577"/>
      <x:c r="AS106" s="577"/>
      <x:c r="AT106" s="577"/>
      <x:c r="AU106" s="577"/>
      <x:c r="AV106" s="577"/>
      <x:c r="AW106" s="577"/>
      <x:c r="AX106" s="311" t="n">
        <x:f>AK105+AS105+BA105+BH105</x:f>
        <x:v>290</x:v>
      </x:c>
      <x:c r="AY106" s="311"/>
      <x:c r="AZ106" s="311"/>
      <x:c r="BA106" s="311"/>
      <x:c r="BB106" s="311"/>
      <x:c r="BC106" s="311"/>
      <x:c r="BD106" s="311"/>
      <x:c r="BE106" s="311"/>
      <x:c r="BF106" s="311"/>
      <x:c r="BG106" s="311"/>
      <x:c r="BH106" s="311"/>
      <x:c r="BI106" s="311"/>
      <x:c r="BJ106" s="311"/>
      <x:c r="BK106" s="311"/>
      <x:c r="BL106" s="311"/>
      <x:c r="BM106" s="312"/>
      <x:c r="BN106"/>
      <x:c r="BO106"/>
      <x:c r="BP106" s="619" t="n">
        <x:v>364</x:v>
      </x:c>
      <x:c r="BQ106" s="620" t="str">
        <x:v>Floors</x:v>
      </x:c>
      <x:c r="BR106" s="577" t="str">
        <x:v>Total completed</x:v>
      </x:c>
      <x:c r="BS106" s="577"/>
      <x:c r="BT106" s="577"/>
      <x:c r="BU106" s="577"/>
      <x:c r="BV106" s="577"/>
      <x:c r="BW106" s="577"/>
      <x:c r="BX106" s="577"/>
      <x:c r="BY106" s="577"/>
      <x:c r="BZ106" s="577"/>
      <x:c r="CA106" s="577"/>
      <x:c r="CB106" s="577"/>
      <x:c r="CC106" s="577"/>
      <x:c r="CD106" s="577"/>
      <x:c r="CE106" s="311" t="n">
        <x:f>BR105+BZ105+CH105+CO105</x:f>
        <x:v>318</x:v>
      </x:c>
      <x:c r="CF106" s="311"/>
      <x:c r="CG106" s="311"/>
      <x:c r="CH106" s="311"/>
      <x:c r="CI106" s="311"/>
      <x:c r="CJ106" s="311"/>
      <x:c r="CK106" s="311"/>
      <x:c r="CL106" s="311"/>
      <x:c r="CM106" s="311"/>
      <x:c r="CN106" s="311"/>
      <x:c r="CO106" s="311"/>
      <x:c r="CP106" s="311"/>
      <x:c r="CQ106" s="311"/>
      <x:c r="CR106" s="311"/>
      <x:c r="CS106" s="311"/>
      <x:c r="CT106" s="312"/>
    </x:row>
    <x:row r="107" ht="30" customHeight="1">
      <x:c r="A107"/>
      <x:c r="B107" s="621"/>
      <x:c r="C107" s="622"/>
      <x:c r="D107" s="577" t="str">
        <x:v>Total not completed</x:v>
      </x:c>
      <x:c r="E107" s="577"/>
      <x:c r="F107" s="577"/>
      <x:c r="G107" s="577"/>
      <x:c r="H107" s="577"/>
      <x:c r="I107" s="577"/>
      <x:c r="J107" s="577"/>
      <x:c r="K107" s="577"/>
      <x:c r="L107" s="577"/>
      <x:c r="M107" s="577"/>
      <x:c r="N107" s="577"/>
      <x:c r="O107" s="577"/>
      <x:c r="P107" s="577"/>
      <x:c r="Q107" s="317" t="n">
        <x:f>B106-Q106</x:f>
        <x:v>77</x:v>
      </x:c>
      <x:c r="R107" s="317"/>
      <x:c r="S107" s="317"/>
      <x:c r="T107" s="317"/>
      <x:c r="U107" s="317"/>
      <x:c r="V107" s="317"/>
      <x:c r="W107" s="317"/>
      <x:c r="X107" s="317"/>
      <x:c r="Y107" s="317"/>
      <x:c r="Z107" s="317"/>
      <x:c r="AA107" s="317"/>
      <x:c r="AB107" s="317"/>
      <x:c r="AC107" s="317"/>
      <x:c r="AD107" s="317"/>
      <x:c r="AE107" s="317"/>
      <x:c r="AF107" s="318"/>
      <x:c r="AG107"/>
      <x:c r="AH107"/>
      <x:c r="AI107" s="621"/>
      <x:c r="AJ107" s="622"/>
      <x:c r="AK107" s="577" t="str">
        <x:v>Total not completed</x:v>
      </x:c>
      <x:c r="AL107" s="577"/>
      <x:c r="AM107" s="577"/>
      <x:c r="AN107" s="577"/>
      <x:c r="AO107" s="577"/>
      <x:c r="AP107" s="577"/>
      <x:c r="AQ107" s="577"/>
      <x:c r="AR107" s="577"/>
      <x:c r="AS107" s="577"/>
      <x:c r="AT107" s="577"/>
      <x:c r="AU107" s="577"/>
      <x:c r="AV107" s="577"/>
      <x:c r="AW107" s="577"/>
      <x:c r="AX107" s="317" t="n">
        <x:f>AI106-AX106</x:f>
        <x:v>74</x:v>
      </x:c>
      <x:c r="AY107" s="317"/>
      <x:c r="AZ107" s="317"/>
      <x:c r="BA107" s="317"/>
      <x:c r="BB107" s="317"/>
      <x:c r="BC107" s="317"/>
      <x:c r="BD107" s="317"/>
      <x:c r="BE107" s="317"/>
      <x:c r="BF107" s="317"/>
      <x:c r="BG107" s="317"/>
      <x:c r="BH107" s="317"/>
      <x:c r="BI107" s="317"/>
      <x:c r="BJ107" s="317"/>
      <x:c r="BK107" s="317"/>
      <x:c r="BL107" s="317"/>
      <x:c r="BM107" s="318"/>
      <x:c r="BN107"/>
      <x:c r="BO107"/>
      <x:c r="BP107" s="621"/>
      <x:c r="BQ107" s="622"/>
      <x:c r="BR107" s="577" t="str">
        <x:v>Total not completed</x:v>
      </x:c>
      <x:c r="BS107" s="577"/>
      <x:c r="BT107" s="577"/>
      <x:c r="BU107" s="577"/>
      <x:c r="BV107" s="577"/>
      <x:c r="BW107" s="577"/>
      <x:c r="BX107" s="577"/>
      <x:c r="BY107" s="577"/>
      <x:c r="BZ107" s="577"/>
      <x:c r="CA107" s="577"/>
      <x:c r="CB107" s="577"/>
      <x:c r="CC107" s="577"/>
      <x:c r="CD107" s="577"/>
      <x:c r="CE107" s="321" t="n">
        <x:f>BP106-CE106</x:f>
        <x:v>46</x:v>
      </x:c>
      <x:c r="CF107" s="321"/>
      <x:c r="CG107" s="321"/>
      <x:c r="CH107" s="321"/>
      <x:c r="CI107" s="321"/>
      <x:c r="CJ107" s="321"/>
      <x:c r="CK107" s="321"/>
      <x:c r="CL107" s="321"/>
      <x:c r="CM107" s="321"/>
      <x:c r="CN107" s="321"/>
      <x:c r="CO107" s="321"/>
      <x:c r="CP107" s="321"/>
      <x:c r="CQ107" s="321"/>
      <x:c r="CR107" s="321"/>
      <x:c r="CS107" s="321"/>
      <x:c r="CT107" s="322"/>
    </x:row>
    <x:row r="108" ht="30" customHeight="1">
      <x:c r="A108"/>
      <x:c r="B108" s="623"/>
      <x:c r="C108" s="624"/>
      <x:c r="D108" s="583" t="str">
        <x:v>Completion rate</x:v>
      </x:c>
      <x:c r="E108" s="583"/>
      <x:c r="F108" s="583"/>
      <x:c r="G108" s="583"/>
      <x:c r="H108" s="583"/>
      <x:c r="I108" s="583"/>
      <x:c r="J108" s="583"/>
      <x:c r="K108" s="583"/>
      <x:c r="L108" s="583"/>
      <x:c r="M108" s="583"/>
      <x:c r="N108" s="583"/>
      <x:c r="O108" s="583"/>
      <x:c r="P108" s="583"/>
      <x:c r="Q108" s="329" t="n">
        <x:f>Q106/B106</x:f>
        <x:v>0.7884615384615384</x:v>
      </x:c>
      <x:c r="R108" s="329"/>
      <x:c r="S108" s="329"/>
      <x:c r="T108" s="329"/>
      <x:c r="U108" s="329"/>
      <x:c r="V108" s="329"/>
      <x:c r="W108" s="329"/>
      <x:c r="X108" s="329"/>
      <x:c r="Y108" s="329"/>
      <x:c r="Z108" s="329"/>
      <x:c r="AA108" s="329"/>
      <x:c r="AB108" s="329"/>
      <x:c r="AC108" s="329"/>
      <x:c r="AD108" s="329"/>
      <x:c r="AE108" s="329"/>
      <x:c r="AF108" s="330"/>
      <x:c r="AG108"/>
      <x:c r="AH108"/>
      <x:c r="AI108" s="623"/>
      <x:c r="AJ108" s="624"/>
      <x:c r="AK108" s="583" t="str">
        <x:v>Completion rate</x:v>
      </x:c>
      <x:c r="AL108" s="583"/>
      <x:c r="AM108" s="583"/>
      <x:c r="AN108" s="583"/>
      <x:c r="AO108" s="583"/>
      <x:c r="AP108" s="583"/>
      <x:c r="AQ108" s="583"/>
      <x:c r="AR108" s="583"/>
      <x:c r="AS108" s="583"/>
      <x:c r="AT108" s="583"/>
      <x:c r="AU108" s="583"/>
      <x:c r="AV108" s="583"/>
      <x:c r="AW108" s="583"/>
      <x:c r="AX108" s="329" t="n">
        <x:f>AX106/AI106</x:f>
        <x:v>0.7967032967032966</x:v>
      </x:c>
      <x:c r="AY108" s="329"/>
      <x:c r="AZ108" s="329"/>
      <x:c r="BA108" s="329"/>
      <x:c r="BB108" s="329"/>
      <x:c r="BC108" s="329"/>
      <x:c r="BD108" s="329"/>
      <x:c r="BE108" s="329"/>
      <x:c r="BF108" s="329"/>
      <x:c r="BG108" s="329"/>
      <x:c r="BH108" s="329"/>
      <x:c r="BI108" s="329"/>
      <x:c r="BJ108" s="329"/>
      <x:c r="BK108" s="329"/>
      <x:c r="BL108" s="329"/>
      <x:c r="BM108" s="330"/>
      <x:c r="BN108"/>
      <x:c r="BO108"/>
      <x:c r="BP108" s="632"/>
      <x:c r="BQ108" s="633"/>
      <x:c r="BR108" s="589" t="str">
        <x:v>Completion rate</x:v>
      </x:c>
      <x:c r="BS108" s="589"/>
      <x:c r="BT108" s="589"/>
      <x:c r="BU108" s="589"/>
      <x:c r="BV108" s="589"/>
      <x:c r="BW108" s="589"/>
      <x:c r="BX108" s="589"/>
      <x:c r="BY108" s="589"/>
      <x:c r="BZ108" s="589"/>
      <x:c r="CA108" s="589"/>
      <x:c r="CB108" s="589"/>
      <x:c r="CC108" s="589"/>
      <x:c r="CD108" s="589"/>
      <x:c r="CE108" s="450" t="n">
        <x:f>CE106/BP106</x:f>
        <x:v>0.8736263736263736</x:v>
      </x:c>
      <x:c r="CF108" s="450"/>
      <x:c r="CG108" s="450"/>
      <x:c r="CH108" s="450"/>
      <x:c r="CI108" s="450"/>
      <x:c r="CJ108" s="450"/>
      <x:c r="CK108" s="450"/>
      <x:c r="CL108" s="450"/>
      <x:c r="CM108" s="450"/>
      <x:c r="CN108" s="450"/>
      <x:c r="CO108" s="450"/>
      <x:c r="CP108" s="450"/>
      <x:c r="CQ108" s="450"/>
      <x:c r="CR108" s="450"/>
      <x:c r="CS108" s="450"/>
      <x:c r="CT108" s="451"/>
    </x:row>
    <x:row r="109" ht="34" customHeight="1">
      <x:c r="A109"/>
      <x:c r="B109" s="128" t="str">
        <x:v>Behind schedule</x:v>
      </x:c>
      <x:c r="C109" s="129"/>
      <x:c r="D109" s="567" t="str">
        <x:v>Bathroom floor tiling</x:v>
      </x:c>
      <x:c r="E109" s="567"/>
      <x:c r="F109" s="567"/>
      <x:c r="G109" s="567"/>
      <x:c r="H109" s="567"/>
      <x:c r="I109" s="567"/>
      <x:c r="J109" s="567"/>
      <x:c r="K109" s="567"/>
      <x:c r="L109" s="567"/>
      <x:c r="M109" s="567"/>
      <x:c r="N109" s="567"/>
      <x:c r="O109" s="567"/>
      <x:c r="P109" s="567"/>
      <x:c r="Q109" s="567"/>
      <x:c r="R109" s="567"/>
      <x:c r="S109" s="567"/>
      <x:c r="T109" s="567"/>
      <x:c r="U109" s="567"/>
      <x:c r="V109" s="567"/>
      <x:c r="W109" s="567"/>
      <x:c r="X109" s="567"/>
      <x:c r="Y109" s="567"/>
      <x:c r="Z109" s="567"/>
      <x:c r="AA109" s="567"/>
      <x:c r="AB109" s="567"/>
      <x:c r="AC109" s="567"/>
      <x:c r="AD109" s="567"/>
      <x:c r="AE109" s="567"/>
      <x:c r="AF109" s="568"/>
      <x:c r="AG109"/>
      <x:c r="AH109"/>
      <x:c r="AI109" s="128" t="str">
        <x:v>Behind schedule</x:v>
      </x:c>
      <x:c r="AJ109" s="129"/>
      <x:c r="AK109" s="567" t="str">
        <x:v>Self-leveling underlayment</x:v>
      </x:c>
      <x:c r="AL109" s="567"/>
      <x:c r="AM109" s="567"/>
      <x:c r="AN109" s="567"/>
      <x:c r="AO109" s="567"/>
      <x:c r="AP109" s="567"/>
      <x:c r="AQ109" s="567"/>
      <x:c r="AR109" s="567"/>
      <x:c r="AS109" s="567"/>
      <x:c r="AT109" s="567"/>
      <x:c r="AU109" s="567"/>
      <x:c r="AV109" s="567"/>
      <x:c r="AW109" s="567"/>
      <x:c r="AX109" s="567"/>
      <x:c r="AY109" s="567"/>
      <x:c r="AZ109" s="567"/>
      <x:c r="BA109" s="567"/>
      <x:c r="BB109" s="567"/>
      <x:c r="BC109" s="567"/>
      <x:c r="BD109" s="567"/>
      <x:c r="BE109" s="567"/>
      <x:c r="BF109" s="567"/>
      <x:c r="BG109" s="567"/>
      <x:c r="BH109" s="567"/>
      <x:c r="BI109" s="567"/>
      <x:c r="BJ109" s="567"/>
      <x:c r="BK109" s="567"/>
      <x:c r="BL109" s="567"/>
      <x:c r="BM109" s="568"/>
      <x:c r="BN109"/>
      <x:c r="BO109"/>
      <x:c r="BP109" s="429" t="str">
        <x:v>Behind schedule</x:v>
      </x:c>
      <x:c r="BQ109" s="430"/>
      <x:c r="BR109" s="567" t="str">
        <x:v>Floor screed and leveling</x:v>
      </x:c>
      <x:c r="BS109" s="567"/>
      <x:c r="BT109" s="567"/>
      <x:c r="BU109" s="567"/>
      <x:c r="BV109" s="567"/>
      <x:c r="BW109" s="567"/>
      <x:c r="BX109" s="567"/>
      <x:c r="BY109" s="567"/>
      <x:c r="BZ109" s="567"/>
      <x:c r="CA109" s="567"/>
      <x:c r="CB109" s="567"/>
      <x:c r="CC109" s="567"/>
      <x:c r="CD109" s="567"/>
      <x:c r="CE109" s="567"/>
      <x:c r="CF109" s="567"/>
      <x:c r="CG109" s="567"/>
      <x:c r="CH109" s="567"/>
      <x:c r="CI109" s="567"/>
      <x:c r="CJ109" s="567"/>
      <x:c r="CK109" s="567"/>
      <x:c r="CL109" s="567"/>
      <x:c r="CM109" s="567"/>
      <x:c r="CN109" s="567"/>
      <x:c r="CO109" s="567"/>
      <x:c r="CP109" s="567"/>
      <x:c r="CQ109" s="567"/>
      <x:c r="CR109" s="567"/>
      <x:c r="CS109" s="567"/>
      <x:c r="CT109" s="568"/>
      <x:c r="CU109"/>
      <x:c r="CV109"/>
    </x:row>
    <x:row r="110" ht="34" customHeight="1">
      <x:c r="A110"/>
      <x:c r="B110" s="136" t="str">
        <x:v>Due this week</x:v>
      </x:c>
      <x:c r="C110" s="137"/>
      <x:c r="D110" s="570"/>
      <x:c r="E110" s="570"/>
      <x:c r="F110" s="570"/>
      <x:c r="G110" s="570"/>
      <x:c r="H110" s="570"/>
      <x:c r="I110" s="570"/>
      <x:c r="J110" s="570"/>
      <x:c r="K110" s="570"/>
      <x:c r="L110" s="570"/>
      <x:c r="M110" s="570"/>
      <x:c r="N110" s="570"/>
      <x:c r="O110" s="570"/>
      <x:c r="P110" s="570"/>
      <x:c r="Q110" s="570"/>
      <x:c r="R110" s="570"/>
      <x:c r="S110" s="570"/>
      <x:c r="T110" s="570"/>
      <x:c r="U110" s="570"/>
      <x:c r="V110" s="570"/>
      <x:c r="W110" s="570"/>
      <x:c r="X110" s="570"/>
      <x:c r="Y110" s="570"/>
      <x:c r="Z110" s="570"/>
      <x:c r="AA110" s="570"/>
      <x:c r="AB110" s="570"/>
      <x:c r="AC110" s="570"/>
      <x:c r="AD110" s="570"/>
      <x:c r="AE110" s="570"/>
      <x:c r="AF110" s="571"/>
      <x:c r="AG110"/>
      <x:c r="AH110"/>
      <x:c r="AI110" s="136" t="str">
        <x:v>Due this week</x:v>
      </x:c>
      <x:c r="AJ110" s="137"/>
      <x:c r="AK110" s="570"/>
      <x:c r="AL110" s="570"/>
      <x:c r="AM110" s="570"/>
      <x:c r="AN110" s="570"/>
      <x:c r="AO110" s="570"/>
      <x:c r="AP110" s="570"/>
      <x:c r="AQ110" s="570"/>
      <x:c r="AR110" s="570"/>
      <x:c r="AS110" s="570"/>
      <x:c r="AT110" s="570"/>
      <x:c r="AU110" s="570"/>
      <x:c r="AV110" s="570"/>
      <x:c r="AW110" s="570"/>
      <x:c r="AX110" s="570"/>
      <x:c r="AY110" s="570"/>
      <x:c r="AZ110" s="570"/>
      <x:c r="BA110" s="570"/>
      <x:c r="BB110" s="570"/>
      <x:c r="BC110" s="570"/>
      <x:c r="BD110" s="570"/>
      <x:c r="BE110" s="570"/>
      <x:c r="BF110" s="570"/>
      <x:c r="BG110" s="570"/>
      <x:c r="BH110" s="570"/>
      <x:c r="BI110" s="570"/>
      <x:c r="BJ110" s="570"/>
      <x:c r="BK110" s="570"/>
      <x:c r="BL110" s="570"/>
      <x:c r="BM110" s="571"/>
      <x:c r="BN110"/>
      <x:c r="BO110"/>
      <x:c r="BP110" s="136" t="str">
        <x:v>Due this week</x:v>
      </x:c>
      <x:c r="BQ110" s="137"/>
      <x:c r="BR110" s="570"/>
      <x:c r="BS110" s="570"/>
      <x:c r="BT110" s="570"/>
      <x:c r="BU110" s="570"/>
      <x:c r="BV110" s="570"/>
      <x:c r="BW110" s="570"/>
      <x:c r="BX110" s="570"/>
      <x:c r="BY110" s="570"/>
      <x:c r="BZ110" s="570"/>
      <x:c r="CA110" s="570"/>
      <x:c r="CB110" s="570"/>
      <x:c r="CC110" s="570"/>
      <x:c r="CD110" s="570"/>
      <x:c r="CE110" s="570"/>
      <x:c r="CF110" s="570"/>
      <x:c r="CG110" s="570"/>
      <x:c r="CH110" s="570"/>
      <x:c r="CI110" s="570"/>
      <x:c r="CJ110" s="570"/>
      <x:c r="CK110" s="570"/>
      <x:c r="CL110" s="570"/>
      <x:c r="CM110" s="570"/>
      <x:c r="CN110" s="570"/>
      <x:c r="CO110" s="570"/>
      <x:c r="CP110" s="570"/>
      <x:c r="CQ110" s="570"/>
      <x:c r="CR110" s="570"/>
      <x:c r="CS110" s="570"/>
      <x:c r="CT110" s="571"/>
      <x:c r="CU110"/>
      <x:c r="CV110"/>
    </x:row>
    <x:row r="111" ht="34" customHeight="1">
      <x:c r="A111"/>
      <x:c r="B111" s="144" t="str">
        <x:v>Completed</x:v>
      </x:c>
      <x:c r="C111" s="145"/>
      <x:c r="D111" s="570"/>
      <x:c r="E111" s="570"/>
      <x:c r="F111" s="570"/>
      <x:c r="G111" s="570"/>
      <x:c r="H111" s="570"/>
      <x:c r="I111" s="570"/>
      <x:c r="J111" s="570"/>
      <x:c r="K111" s="570"/>
      <x:c r="L111" s="570"/>
      <x:c r="M111" s="570"/>
      <x:c r="N111" s="570"/>
      <x:c r="O111" s="570"/>
      <x:c r="P111" s="570"/>
      <x:c r="Q111" s="570"/>
      <x:c r="R111" s="570"/>
      <x:c r="S111" s="570"/>
      <x:c r="T111" s="570"/>
      <x:c r="U111" s="570"/>
      <x:c r="V111" s="570"/>
      <x:c r="W111" s="570"/>
      <x:c r="X111" s="570"/>
      <x:c r="Y111" s="570"/>
      <x:c r="Z111" s="570"/>
      <x:c r="AA111" s="570"/>
      <x:c r="AB111" s="570"/>
      <x:c r="AC111" s="570"/>
      <x:c r="AD111" s="570"/>
      <x:c r="AE111" s="570"/>
      <x:c r="AF111" s="571"/>
      <x:c r="AG111"/>
      <x:c r="AH111"/>
      <x:c r="AI111" s="144" t="str">
        <x:v>Completed</x:v>
      </x:c>
      <x:c r="AJ111" s="145"/>
      <x:c r="AK111" s="570"/>
      <x:c r="AL111" s="570"/>
      <x:c r="AM111" s="570"/>
      <x:c r="AN111" s="570"/>
      <x:c r="AO111" s="570"/>
      <x:c r="AP111" s="570"/>
      <x:c r="AQ111" s="570"/>
      <x:c r="AR111" s="570"/>
      <x:c r="AS111" s="570"/>
      <x:c r="AT111" s="570"/>
      <x:c r="AU111" s="570"/>
      <x:c r="AV111" s="570"/>
      <x:c r="AW111" s="570"/>
      <x:c r="AX111" s="570"/>
      <x:c r="AY111" s="570"/>
      <x:c r="AZ111" s="570"/>
      <x:c r="BA111" s="570"/>
      <x:c r="BB111" s="570"/>
      <x:c r="BC111" s="570"/>
      <x:c r="BD111" s="570"/>
      <x:c r="BE111" s="570"/>
      <x:c r="BF111" s="570"/>
      <x:c r="BG111" s="570"/>
      <x:c r="BH111" s="570"/>
      <x:c r="BI111" s="570"/>
      <x:c r="BJ111" s="570"/>
      <x:c r="BK111" s="570"/>
      <x:c r="BL111" s="570"/>
      <x:c r="BM111" s="571"/>
      <x:c r="BN111"/>
      <x:c r="BO111"/>
      <x:c r="BP111" s="144" t="str">
        <x:v>Completed</x:v>
      </x:c>
      <x:c r="BQ111" s="145"/>
      <x:c r="BR111" s="570"/>
      <x:c r="BS111" s="570"/>
      <x:c r="BT111" s="570"/>
      <x:c r="BU111" s="570"/>
      <x:c r="BV111" s="570"/>
      <x:c r="BW111" s="570"/>
      <x:c r="BX111" s="570"/>
      <x:c r="BY111" s="570"/>
      <x:c r="BZ111" s="570"/>
      <x:c r="CA111" s="570"/>
      <x:c r="CB111" s="570"/>
      <x:c r="CC111" s="570"/>
      <x:c r="CD111" s="570"/>
      <x:c r="CE111" s="570"/>
      <x:c r="CF111" s="570"/>
      <x:c r="CG111" s="570"/>
      <x:c r="CH111" s="570"/>
      <x:c r="CI111" s="570"/>
      <x:c r="CJ111" s="570"/>
      <x:c r="CK111" s="570"/>
      <x:c r="CL111" s="570"/>
      <x:c r="CM111" s="570"/>
      <x:c r="CN111" s="570"/>
      <x:c r="CO111" s="570"/>
      <x:c r="CP111" s="570"/>
      <x:c r="CQ111" s="570"/>
      <x:c r="CR111" s="570"/>
      <x:c r="CS111" s="570"/>
      <x:c r="CT111" s="571"/>
      <x:c r="CU111"/>
      <x:c r="CV111"/>
    </x:row>
    <x:row r="112" ht="20" customHeight="1">
      <x:c r="B112" s="149"/>
      <x:c r="C112" s="149"/>
      <x:c r="D112" s="157"/>
      <x:c r="E112" s="157"/>
      <x:c r="F112" s="157"/>
      <x:c r="G112" s="158" t="s">
        <x:v>0</x:v>
      </x:c>
      <x:c r="H112" s="157"/>
      <x:c r="I112" s="158" t="s">
        <x:v>1</x:v>
      </x:c>
      <x:c r="J112" s="157"/>
      <x:c r="K112" s="157"/>
      <x:c r="L112" s="157"/>
      <x:c r="M112" s="158" t="s">
        <x:v>0</x:v>
      </x:c>
      <x:c r="N112" s="157"/>
      <x:c r="O112" s="153" t="s">
        <x:v>1</x:v>
      </x:c>
      <x:c r="P112" s="157"/>
      <x:c r="Q112" s="157"/>
      <x:c r="R112" s="157"/>
      <x:c r="S112" s="157"/>
      <x:c r="T112" s="157"/>
      <x:c r="U112" s="157"/>
      <x:c r="V112" s="157"/>
      <x:c r="W112" s="158" t="s">
        <x:v>0</x:v>
      </x:c>
      <x:c r="X112" s="158" t="s">
        <x:v>0</x:v>
      </x:c>
      <x:c r="Y112" s="158" t="s">
        <x:v>0</x:v>
      </x:c>
      <x:c r="Z112" s="157"/>
      <x:c r="AA112" s="157"/>
      <x:c r="AB112" s="157"/>
      <x:c r="AC112" s="157"/>
      <x:c r="AD112" s="157"/>
      <x:c r="AE112" s="157"/>
      <x:c r="AF112" s="160"/>
      <x:c r="AI112" s="149"/>
      <x:c r="AJ112" s="149"/>
      <x:c r="AK112" s="150"/>
      <x:c r="AL112" s="150"/>
      <x:c r="AM112" s="150"/>
      <x:c r="AN112" s="158" t="s">
        <x:v>0</x:v>
      </x:c>
      <x:c r="AO112" s="150"/>
      <x:c r="AP112" s="158" t="s">
        <x:v>1</x:v>
      </x:c>
      <x:c r="AQ112" s="150"/>
      <x:c r="AR112" s="157"/>
      <x:c r="AS112" s="150"/>
      <x:c r="AT112" s="158" t="s">
        <x:v>0</x:v>
      </x:c>
      <x:c r="AU112" s="150"/>
      <x:c r="AV112" s="153" t="s">
        <x:v>1</x:v>
      </x:c>
      <x:c r="AW112" s="157"/>
      <x:c r="AX112" s="157"/>
      <x:c r="AY112" s="157"/>
      <x:c r="AZ112" s="157"/>
      <x:c r="BA112" s="157"/>
      <x:c r="BB112" s="157"/>
      <x:c r="BC112" s="157"/>
      <x:c r="BD112" s="158" t="s">
        <x:v>0</x:v>
      </x:c>
      <x:c r="BE112" s="158" t="s">
        <x:v>0</x:v>
      </x:c>
      <x:c r="BF112" s="158" t="s">
        <x:v>0</x:v>
      </x:c>
      <x:c r="BG112" s="157"/>
      <x:c r="BH112" s="157"/>
      <x:c r="BI112" s="157"/>
      <x:c r="BJ112" s="157"/>
      <x:c r="BK112" s="157"/>
      <x:c r="BL112" s="157"/>
      <x:c r="BM112" s="160"/>
      <x:c r="BP112" s="431"/>
      <x:c r="BQ112" s="149"/>
      <x:c r="BR112" s="150"/>
      <x:c r="BS112" s="150"/>
      <x:c r="BT112" s="150"/>
      <x:c r="BU112" s="158" t="s">
        <x:v>0</x:v>
      </x:c>
      <x:c r="BV112" s="150"/>
      <x:c r="BW112" s="337" t="s">
        <x:v>1</x:v>
      </x:c>
      <x:c r="BX112" s="150"/>
      <x:c r="BY112" s="157"/>
      <x:c r="BZ112" s="150"/>
      <x:c r="CA112" s="158" t="s">
        <x:v>0</x:v>
      </x:c>
      <x:c r="CB112" s="150"/>
      <x:c r="CC112" s="153" t="s">
        <x:v>1</x:v>
      </x:c>
      <x:c r="CD112" s="157"/>
      <x:c r="CE112" s="157"/>
      <x:c r="CF112" s="157"/>
      <x:c r="CG112" s="157"/>
      <x:c r="CH112" s="157"/>
      <x:c r="CI112" s="150"/>
      <x:c r="CJ112" s="150"/>
      <x:c r="CK112" s="170" t="s">
        <x:v>0</x:v>
      </x:c>
      <x:c r="CL112" s="173" t="s">
        <x:v>0</x:v>
      </x:c>
      <x:c r="CM112" s="173" t="s">
        <x:v>0</x:v>
      </x:c>
      <x:c r="CN112" s="157"/>
      <x:c r="CO112" s="157"/>
      <x:c r="CP112" s="157"/>
      <x:c r="CQ112" s="157"/>
      <x:c r="CR112" s="157"/>
      <x:c r="CS112" s="157"/>
      <x:c r="CT112" s="160"/>
    </x:row>
    <x:row r="113" ht="20" customHeight="1">
      <x:c r="A113"/>
      <x:c r="B113" s="149" t="str">
        <x:v>15F</x:v>
      </x:c>
      <x:c r="C113" s="161" t="str">
        <x:v>Batch 5</x:v>
      </x:c>
      <x:c r="D113" s="157"/>
      <x:c r="E113" s="157"/>
      <x:c r="F113" s="157"/>
      <x:c r="G113" s="452"/>
      <x:c r="H113" s="157"/>
      <x:c r="I113" s="452"/>
      <x:c r="J113" s="157"/>
      <x:c r="K113" s="174" t="str">
        <x:v>JKC</x:v>
      </x:c>
      <x:c r="L113" s="157"/>
      <x:c r="M113" s="168"/>
      <x:c r="N113" s="157"/>
      <x:c r="O113" s="453"/>
      <x:c r="P113" s="157"/>
      <x:c r="Q113" s="157"/>
      <x:c r="R113" s="123"/>
      <x:c r="S113" s="346" t="str">
        <x:v>JKC</x:v>
      </x:c>
      <x:c r="T113" s="157"/>
      <x:c r="U113" s="157"/>
      <x:c r="V113" s="157"/>
      <x:c r="W113" s="241"/>
      <x:c r="X113" s="241"/>
      <x:c r="Y113" s="168"/>
      <x:c r="Z113" s="157"/>
      <x:c r="AA113" s="173" t="str">
        <x:v>JK</x:v>
      </x:c>
      <x:c r="AB113" s="173" t="str">
        <x:v>JK</x:v>
      </x:c>
      <x:c r="AC113" s="157"/>
      <x:c r="AD113" s="157"/>
      <x:c r="AE113" s="157"/>
      <x:c r="AF113" s="174" t="str">
        <x:v>JKC</x:v>
      </x:c>
      <x:c r="AG113"/>
      <x:c r="AH113"/>
      <x:c r="AI113" s="149" t="str">
        <x:v>15F</x:v>
      </x:c>
      <x:c r="AJ113" s="161" t="str">
        <x:v>Batch 5</x:v>
      </x:c>
      <x:c r="AK113" s="150"/>
      <x:c r="AL113" s="150"/>
      <x:c r="AM113" s="150"/>
      <x:c r="AN113" s="163" t="n">
        <x:v>1</x:v>
      </x:c>
      <x:c r="AO113" s="150"/>
      <x:c r="AP113" s="163" t="n">
        <x:v>1</x:v>
      </x:c>
      <x:c r="AQ113" s="150"/>
      <x:c r="AR113" s="454" t="str">
        <x:v>JKC</x:v>
      </x:c>
      <x:c r="AS113" s="150"/>
      <x:c r="AT113" s="172" t="n">
        <x:v>1</x:v>
      </x:c>
      <x:c r="AU113" s="150"/>
      <x:c r="AV113" s="163" t="n">
        <x:v>1</x:v>
      </x:c>
      <x:c r="AW113" s="157"/>
      <x:c r="AX113" s="157"/>
      <x:c r="AY113"/>
      <x:c r="AZ113" s="340" t="str">
        <x:v>JKC</x:v>
      </x:c>
      <x:c r="BA113" s="157"/>
      <x:c r="BB113" s="157"/>
      <x:c r="BC113" s="157"/>
      <x:c r="BD113" s="172" t="n">
        <x:v>1</x:v>
      </x:c>
      <x:c r="BE113" s="168"/>
      <x:c r="BF113" s="168"/>
      <x:c r="BG113" s="157"/>
      <x:c r="BH113" s="173" t="str">
        <x:v>JK</x:v>
      </x:c>
      <x:c r="BI113" s="173" t="str">
        <x:v>JK</x:v>
      </x:c>
      <x:c r="BJ113" s="157"/>
      <x:c r="BK113" s="157"/>
      <x:c r="BL113" s="157"/>
      <x:c r="BM113" s="174" t="str">
        <x:v>JKC</x:v>
      </x:c>
      <x:c r="BN113"/>
      <x:c r="BO113"/>
      <x:c r="BP113" s="431" t="str">
        <x:v>15F</x:v>
      </x:c>
      <x:c r="BQ113" s="161" t="str">
        <x:v>Batch 5</x:v>
      </x:c>
      <x:c r="BR113" s="150"/>
      <x:c r="BS113" s="150"/>
      <x:c r="BT113" s="150"/>
      <x:c r="BU113" s="172" t="n">
        <x:v>1</x:v>
      </x:c>
      <x:c r="BV113" s="150"/>
      <x:c r="BW113" s="163" t="n">
        <x:v>1</x:v>
      </x:c>
      <x:c r="BX113" s="150"/>
      <x:c r="BY113" s="340" t="str">
        <x:v>JKC</x:v>
      </x:c>
      <x:c r="BZ113" s="150"/>
      <x:c r="CA113" s="172" t="n">
        <x:v>1</x:v>
      </x:c>
      <x:c r="CB113" s="150"/>
      <x:c r="CC113" s="163" t="n">
        <x:v>1</x:v>
      </x:c>
      <x:c r="CD113" s="157"/>
      <x:c r="CE113" s="157"/>
      <x:c r="CF113"/>
      <x:c r="CG113" s="337" t="str">
        <x:v>JKC</x:v>
      </x:c>
      <x:c r="CH113" s="150"/>
      <x:c r="CI113" s="150"/>
      <x:c r="CJ113" s="150"/>
      <x:c r="CK113" s="163" t="n">
        <x:v>1</x:v>
      </x:c>
      <x:c r="CL113" s="184" t="n">
        <x:v>1</x:v>
      </x:c>
      <x:c r="CM113" s="184" t="n">
        <x:v>1</x:v>
      </x:c>
      <x:c r="CN113" s="157"/>
      <x:c r="CO113" s="347" t="str">
        <x:v>JK</x:v>
      </x:c>
      <x:c r="CP113" s="173" t="str">
        <x:v>JK</x:v>
      </x:c>
      <x:c r="CQ113" s="157"/>
      <x:c r="CR113" s="157"/>
      <x:c r="CS113" s="157"/>
      <x:c r="CT113" s="174" t="str">
        <x:v>JKC</x:v>
      </x:c>
      <x:c r="CU113"/>
      <x:c r="CV113"/>
    </x:row>
    <x:row r="114" ht="20" customHeight="1">
      <x:c r="A114"/>
      <x:c r="B114" s="149" t="str">
        <x:v>14F</x:v>
      </x:c>
      <x:c r="C114" s="176" t="str">
        <x:v>Batch 4</x:v>
      </x:c>
      <x:c r="D114" s="157"/>
      <x:c r="E114" s="173" t="str">
        <x:v>M</x:v>
      </x:c>
      <x:c r="F114" s="157"/>
      <x:c r="G114" s="452"/>
      <x:c r="H114" s="157"/>
      <x:c r="I114" s="452"/>
      <x:c r="J114" s="157"/>
      <x:c r="K114" s="455"/>
      <x:c r="L114" s="157"/>
      <x:c r="M114" s="168"/>
      <x:c r="N114" s="157"/>
      <x:c r="O114" s="168"/>
      <x:c r="P114" s="123"/>
      <x:c r="Q114" s="153" t="str">
        <x:v>M</x:v>
      </x:c>
      <x:c r="R114" s="157"/>
      <x:c r="S114" s="185"/>
      <x:c r="T114" s="157"/>
      <x:c r="U114" s="173" t="str">
        <x:v>M</x:v>
      </x:c>
      <x:c r="V114" s="182"/>
      <x:c r="W114" s="241"/>
      <x:c r="X114" s="241"/>
      <x:c r="Y114" s="456"/>
      <x:c r="Z114" s="157"/>
      <x:c r="AA114" s="241"/>
      <x:c r="AB114" s="168"/>
      <x:c r="AC114" s="157"/>
      <x:c r="AD114" s="173" t="str">
        <x:v>M</x:v>
      </x:c>
      <x:c r="AE114" s="157"/>
      <x:c r="AF114" s="180"/>
      <x:c r="AG114" s="457"/>
      <x:c r="AH114" s="457"/>
      <x:c r="AI114" s="149" t="str">
        <x:v>14F</x:v>
      </x:c>
      <x:c r="AJ114" s="176" t="str">
        <x:v>Batch 4</x:v>
      </x:c>
      <x:c r="AK114" s="150"/>
      <x:c r="AL114" s="173" t="str">
        <x:v>M</x:v>
      </x:c>
      <x:c r="AM114" s="150"/>
      <x:c r="AN114" s="163" t="n">
        <x:v>1</x:v>
      </x:c>
      <x:c r="AO114" s="150"/>
      <x:c r="AP114" s="163" t="n">
        <x:v>1</x:v>
      </x:c>
      <x:c r="AQ114" s="150"/>
      <x:c r="AR114" s="180"/>
      <x:c r="AS114" s="150"/>
      <x:c r="AT114" s="172" t="n">
        <x:v>1</x:v>
      </x:c>
      <x:c r="AU114" s="150"/>
      <x:c r="AV114" s="163" t="n">
        <x:v>1</x:v>
      </x:c>
      <x:c r="AW114"/>
      <x:c r="AX114" s="153" t="str">
        <x:v>M</x:v>
      </x:c>
      <x:c r="AY114" s="150"/>
      <x:c r="AZ114" s="188" t="n">
        <x:v>1</x:v>
      </x:c>
      <x:c r="BA114" s="182"/>
      <x:c r="BB114" s="173" t="str">
        <x:v>M</x:v>
      </x:c>
      <x:c r="BC114" s="182"/>
      <x:c r="BD114" s="172" t="n">
        <x:v>1</x:v>
      </x:c>
      <x:c r="BE114" s="168"/>
      <x:c r="BF114" s="163" t="n">
        <x:v>1</x:v>
      </x:c>
      <x:c r="BG114" s="157"/>
      <x:c r="BH114" s="168"/>
      <x:c r="BI114" s="168"/>
      <x:c r="BJ114" s="157"/>
      <x:c r="BK114" s="173" t="str">
        <x:v>M</x:v>
      </x:c>
      <x:c r="BL114" s="157"/>
      <x:c r="BM114" s="185"/>
      <x:c r="BN114"/>
      <x:c r="BO114"/>
      <x:c r="BP114" s="431" t="str">
        <x:v>14F</x:v>
      </x:c>
      <x:c r="BQ114" s="176" t="str">
        <x:v>Batch 4</x:v>
      </x:c>
      <x:c r="BR114" s="150"/>
      <x:c r="BS114" s="173" t="str">
        <x:v>M</x:v>
      </x:c>
      <x:c r="BT114" s="150"/>
      <x:c r="BU114" s="172" t="n">
        <x:v>1</x:v>
      </x:c>
      <x:c r="BV114" s="150"/>
      <x:c r="BW114" s="163" t="n">
        <x:v>1</x:v>
      </x:c>
      <x:c r="BX114" s="150"/>
      <x:c r="BY114" s="188" t="n">
        <x:v>1</x:v>
      </x:c>
      <x:c r="BZ114" s="150"/>
      <x:c r="CA114" s="172" t="n">
        <x:v>1</x:v>
      </x:c>
      <x:c r="CB114" s="150"/>
      <x:c r="CC114" s="163" t="n">
        <x:v>1</x:v>
      </x:c>
      <x:c r="CD114"/>
      <x:c r="CE114" s="153" t="str">
        <x:v>M</x:v>
      </x:c>
      <x:c r="CF114" s="150"/>
      <x:c r="CG114" s="458" t="n">
        <x:v>1</x:v>
      </x:c>
      <x:c r="CH114" s="150"/>
      <x:c r="CI114" s="151" t="str">
        <x:v>M</x:v>
      </x:c>
      <x:c r="CJ114" s="150"/>
      <x:c r="CK114" s="163" t="n">
        <x:v>1</x:v>
      </x:c>
      <x:c r="CL114" s="184" t="n">
        <x:v>1</x:v>
      </x:c>
      <x:c r="CM114" s="184" t="n">
        <x:v>1</x:v>
      </x:c>
      <x:c r="CN114" s="157"/>
      <x:c r="CO114" s="225" t="n">
        <x:v>1</x:v>
      </x:c>
      <x:c r="CP114" s="184" t="n">
        <x:v>1</x:v>
      </x:c>
      <x:c r="CQ114" s="157"/>
      <x:c r="CR114" s="173" t="str">
        <x:v>M</x:v>
      </x:c>
      <x:c r="CS114" s="157"/>
      <x:c r="CT114" s="417" t="n">
        <x:v>1</x:v>
      </x:c>
      <x:c r="CU114"/>
      <x:c r="CV114"/>
    </x:row>
    <x:row r="115" ht="20" customHeight="1">
      <x:c r="A115"/>
      <x:c r="B115" s="149" t="str">
        <x:v>13F</x:v>
      </x:c>
      <x:c r="C115" s="176"/>
      <x:c r="D115" s="157"/>
      <x:c r="E115" s="452"/>
      <x:c r="F115" s="157"/>
      <x:c r="G115" s="452"/>
      <x:c r="H115" s="206" t="str">
        <x:v>F</x:v>
      </x:c>
      <x:c r="I115" s="452"/>
      <x:c r="J115" s="206" t="str">
        <x:v>M</x:v>
      </x:c>
      <x:c r="K115" s="455"/>
      <x:c r="L115" s="198" t="str">
        <x:v>M</x:v>
      </x:c>
      <x:c r="M115" s="168"/>
      <x:c r="N115" s="191" t="str">
        <x:v>F</x:v>
      </x:c>
      <x:c r="O115" s="168"/>
      <x:c r="P115" s="157"/>
      <x:c r="Q115" s="453"/>
      <x:c r="R115" s="157"/>
      <x:c r="S115" s="185"/>
      <x:c r="T115" s="157"/>
      <x:c r="U115" s="168"/>
      <x:c r="V115" s="157"/>
      <x:c r="W115" s="241"/>
      <x:c r="X115" s="459" t="n">
        <x:v>1</x:v>
      </x:c>
      <x:c r="Y115" s="209" t="n">
        <x:v>1</x:v>
      </x:c>
      <x:c r="Z115" s="157"/>
      <x:c r="AA115" s="241"/>
      <x:c r="AB115" s="168"/>
      <x:c r="AC115" s="157"/>
      <x:c r="AD115" s="168"/>
      <x:c r="AE115" s="157"/>
      <x:c r="AF115" s="180"/>
      <x:c r="AG115" s="197" t="str">
        <x:v>Completed by work package</x:v>
      </x:c>
      <x:c r="AH115" s="197" t="str">
        <x:v>Completion share</x:v>
      </x:c>
      <x:c r="AI115" s="149" t="str">
        <x:v>13F</x:v>
      </x:c>
      <x:c r="AJ115" s="176"/>
      <x:c r="AK115" s="150"/>
      <x:c r="AL115" s="163" t="n">
        <x:v>1</x:v>
      </x:c>
      <x:c r="AM115" s="150"/>
      <x:c r="AN115" s="163" t="n">
        <x:v>1</x:v>
      </x:c>
      <x:c r="AO115" s="192" t="str">
        <x:v>F</x:v>
      </x:c>
      <x:c r="AP115" s="163" t="n">
        <x:v>1</x:v>
      </x:c>
      <x:c r="AQ115" s="192" t="str">
        <x:v>M</x:v>
      </x:c>
      <x:c r="AR115" s="180"/>
      <x:c r="AS115" s="460" t="str">
        <x:v>M</x:v>
      </x:c>
      <x:c r="AT115" s="172" t="n">
        <x:v>1</x:v>
      </x:c>
      <x:c r="AU115" s="194" t="str">
        <x:v>F</x:v>
      </x:c>
      <x:c r="AV115" s="163" t="n">
        <x:v>1</x:v>
      </x:c>
      <x:c r="AW115" s="150"/>
      <x:c r="AX115" s="172" t="n">
        <x:v>1</x:v>
      </x:c>
      <x:c r="AY115" s="150"/>
      <x:c r="AZ115" s="188" t="n">
        <x:v>1</x:v>
      </x:c>
      <x:c r="BA115" s="150"/>
      <x:c r="BB115" s="168"/>
      <x:c r="BC115" s="150"/>
      <x:c r="BD115" s="172" t="n">
        <x:v>1</x:v>
      </x:c>
      <x:c r="BE115" s="168"/>
      <x:c r="BF115" s="163" t="n">
        <x:v>1</x:v>
      </x:c>
      <x:c r="BG115" s="157"/>
      <x:c r="BH115" s="168"/>
      <x:c r="BI115" s="168"/>
      <x:c r="BJ115" s="157"/>
      <x:c r="BK115" s="168"/>
      <x:c r="BL115" s="157"/>
      <x:c r="BM115" s="185"/>
      <x:c r="BN115" s="197" t="str">
        <x:v>Completed by work package</x:v>
      </x:c>
      <x:c r="BO115" s="197" t="str">
        <x:v>Completion share</x:v>
      </x:c>
      <x:c r="BP115" s="431" t="str">
        <x:v>13F</x:v>
      </x:c>
      <x:c r="BQ115" s="176"/>
      <x:c r="BR115" s="150"/>
      <x:c r="BS115" s="172" t="n">
        <x:v>1</x:v>
      </x:c>
      <x:c r="BT115" s="150"/>
      <x:c r="BU115" s="172" t="n">
        <x:v>1</x:v>
      </x:c>
      <x:c r="BV115" s="206" t="str">
        <x:v>F</x:v>
      </x:c>
      <x:c r="BW115" s="163" t="n">
        <x:v>1</x:v>
      </x:c>
      <x:c r="BX115" s="192" t="str">
        <x:v>M</x:v>
      </x:c>
      <x:c r="BY115" s="188" t="n">
        <x:v>1</x:v>
      </x:c>
      <x:c r="BZ115" s="193" t="str">
        <x:v>M</x:v>
      </x:c>
      <x:c r="CA115" s="172" t="n">
        <x:v>1</x:v>
      </x:c>
      <x:c r="CB115" s="194" t="str">
        <x:v>F</x:v>
      </x:c>
      <x:c r="CC115" s="163" t="n">
        <x:v>1</x:v>
      </x:c>
      <x:c r="CD115" s="150"/>
      <x:c r="CE115" s="163" t="n">
        <x:v>1</x:v>
      </x:c>
      <x:c r="CF115" s="150"/>
      <x:c r="CG115" s="163" t="n">
        <x:v>1</x:v>
      </x:c>
      <x:c r="CH115" s="150"/>
      <x:c r="CI115" s="163" t="n">
        <x:v>1</x:v>
      </x:c>
      <x:c r="CJ115" s="150"/>
      <x:c r="CK115" s="163" t="n">
        <x:v>1</x:v>
      </x:c>
      <x:c r="CL115" s="184" t="n">
        <x:v>1</x:v>
      </x:c>
      <x:c r="CM115" s="184" t="n">
        <x:v>1</x:v>
      </x:c>
      <x:c r="CN115" s="157"/>
      <x:c r="CO115" s="225" t="n">
        <x:v>1</x:v>
      </x:c>
      <x:c r="CP115" s="184" t="n">
        <x:v>1</x:v>
      </x:c>
      <x:c r="CQ115" s="157"/>
      <x:c r="CR115" s="184" t="n">
        <x:v>1</x:v>
      </x:c>
      <x:c r="CS115" s="157"/>
      <x:c r="CT115" s="417" t="n">
        <x:v>1</x:v>
      </x:c>
      <x:c r="CU115"/>
      <x:c r="CV115"/>
    </x:row>
    <x:row r="116" ht="20" customHeight="1">
      <x:c r="B116" s="149" t="s">
        <x:v>2</x:v>
      </x:c>
      <x:c r="C116" s="176"/>
      <x:c r="D116" s="157"/>
      <x:c r="E116" s="452"/>
      <x:c r="F116" s="157"/>
      <x:c r="G116" s="452"/>
      <x:c r="H116" s="372"/>
      <x:c r="I116" s="452"/>
      <x:c r="J116" s="461"/>
      <x:c r="K116" s="455"/>
      <x:c r="L116" s="177">
        <x:v>1</x:v>
      </x:c>
      <x:c r="M116" s="168"/>
      <x:c r="N116" s="199">
        <x:v>1</x:v>
      </x:c>
      <x:c r="O116" s="168"/>
      <x:c r="P116" s="157"/>
      <x:c r="Q116" s="406">
        <x:v>1</x:v>
      </x:c>
      <x:c r="R116" s="157"/>
      <x:c r="S116" s="462"/>
      <x:c r="T116" s="354" t="s">
        <x:v>0</x:v>
      </x:c>
      <x:c r="U116" s="168"/>
      <x:c r="V116" s="157"/>
      <x:c r="W116" s="459">
        <x:v>1</x:v>
      </x:c>
      <x:c r="X116" s="459">
        <x:v>1</x:v>
      </x:c>
      <x:c r="Y116" s="209">
        <x:v>1</x:v>
      </x:c>
      <x:c r="Z116" s="356" t="s">
        <x:v>3</x:v>
      </x:c>
      <x:c r="AA116" s="243"/>
      <x:c r="AB116" s="168"/>
      <x:c r="AC116" s="157"/>
      <x:c r="AD116" s="168"/>
      <x:c r="AE116" s="206" t="s">
        <x:v>3</x:v>
      </x:c>
      <x:c r="AF116" s="180"/>
      <x:c r="AG116" s="197"/>
      <x:c r="AH116" s="197"/>
      <x:c r="AI116" s="149" t="s">
        <x:v>2</x:v>
      </x:c>
      <x:c r="AJ116" s="176"/>
      <x:c r="AK116" s="157"/>
      <x:c r="AL116" s="163">
        <x:v>1</x:v>
      </x:c>
      <x:c r="AM116" s="157"/>
      <x:c r="AN116" s="163">
        <x:v>1</x:v>
      </x:c>
      <x:c r="AO116" s="163">
        <x:v>1</x:v>
      </x:c>
      <x:c r="AP116" s="163">
        <x:v>1</x:v>
      </x:c>
      <x:c r="AQ116" s="163">
        <x:v>1</x:v>
      </x:c>
      <x:c r="AR116" s="180"/>
      <x:c r="AS116" s="172">
        <x:v>1</x:v>
      </x:c>
      <x:c r="AT116" s="172">
        <x:v>1</x:v>
      </x:c>
      <x:c r="AU116" s="172">
        <x:v>1</x:v>
      </x:c>
      <x:c r="AV116" s="172">
        <x:v>1</x:v>
      </x:c>
      <x:c r="AW116" s="150"/>
      <x:c r="AX116" s="172">
        <x:v>1</x:v>
      </x:c>
      <x:c r="AY116" s="150"/>
      <x:c r="AZ116" s="188">
        <x:v>1</x:v>
      </x:c>
      <x:c r="BA116" s="158" t="s">
        <x:v>0</x:v>
      </x:c>
      <x:c r="BB116" s="168"/>
      <x:c r="BC116" s="150"/>
      <x:c r="BD116" s="172">
        <x:v>1</x:v>
      </x:c>
      <x:c r="BE116" s="177">
        <x:v>1</x:v>
      </x:c>
      <x:c r="BF116" s="163">
        <x:v>1</x:v>
      </x:c>
      <x:c r="BG116" s="414" t="s">
        <x:v>3</x:v>
      </x:c>
      <x:c r="BH116" s="168"/>
      <x:c r="BI116" s="168"/>
      <x:c r="BJ116" s="157"/>
      <x:c r="BK116" s="168"/>
      <x:c r="BL116" s="192" t="s">
        <x:v>3</x:v>
      </x:c>
      <x:c r="BM116" s="185"/>
      <x:c r="BN116" s="204"/>
      <x:c r="BO116" s="197"/>
      <x:c r="BP116" s="431" t="s">
        <x:v>2</x:v>
      </x:c>
      <x:c r="BQ116" s="176"/>
      <x:c r="BR116" s="157"/>
      <x:c r="BS116" s="172">
        <x:v>1</x:v>
      </x:c>
      <x:c r="BT116" s="157"/>
      <x:c r="BU116" s="172">
        <x:v>1</x:v>
      </x:c>
      <x:c r="BV116" s="184">
        <x:v>1</x:v>
      </x:c>
      <x:c r="BW116" s="163">
        <x:v>1</x:v>
      </x:c>
      <x:c r="BX116" s="163">
        <x:v>1</x:v>
      </x:c>
      <x:c r="BY116" s="188">
        <x:v>1</x:v>
      </x:c>
      <x:c r="BZ116" s="184">
        <x:v>1</x:v>
      </x:c>
      <x:c r="CA116" s="163">
        <x:v>1</x:v>
      </x:c>
      <x:c r="CB116" s="163">
        <x:v>1</x:v>
      </x:c>
      <x:c r="CC116" s="163">
        <x:v>1</x:v>
      </x:c>
      <x:c r="CD116" s="150"/>
      <x:c r="CE116" s="163">
        <x:v>1</x:v>
      </x:c>
      <x:c r="CF116" s="150"/>
      <x:c r="CG116" s="177">
        <x:v>1</x:v>
      </x:c>
      <x:c r="CH116" s="170" t="s">
        <x:v>0</x:v>
      </x:c>
      <x:c r="CI116" s="163">
        <x:v>1</x:v>
      </x:c>
      <x:c r="CJ116" s="150"/>
      <x:c r="CK116" s="163">
        <x:v>1</x:v>
      </x:c>
      <x:c r="CL116" s="184">
        <x:v>1</x:v>
      </x:c>
      <x:c r="CM116" s="184">
        <x:v>1</x:v>
      </x:c>
      <x:c r="CN116" s="192" t="s">
        <x:v>3</x:v>
      </x:c>
      <x:c r="CO116" s="225">
        <x:v>1</x:v>
      </x:c>
      <x:c r="CP116" s="184">
        <x:v>1</x:v>
      </x:c>
      <x:c r="CQ116" s="157"/>
      <x:c r="CR116" s="184">
        <x:v>1</x:v>
      </x:c>
      <x:c r="CS116" s="157"/>
      <x:c r="CT116" s="417">
        <x:v>1</x:v>
      </x:c>
    </x:row>
    <x:row r="117" ht="20" customHeight="1">
      <x:c r="A117"/>
      <x:c r="B117" s="149" t="str">
        <x:v>11F</x:v>
      </x:c>
      <x:c r="C117" s="176" t="str">
        <x:v>Batch 3</x:v>
      </x:c>
      <x:c r="D117" s="157"/>
      <x:c r="E117" s="452"/>
      <x:c r="F117" s="357" t="str">
        <x:v>F</x:v>
      </x:c>
      <x:c r="G117" s="463"/>
      <x:c r="H117" s="372"/>
      <x:c r="I117" s="452"/>
      <x:c r="J117" s="461"/>
      <x:c r="K117" s="455"/>
      <x:c r="L117" s="177" t="n">
        <x:v>1</x:v>
      </x:c>
      <x:c r="M117" s="177" t="n">
        <x:v>1</x:v>
      </x:c>
      <x:c r="N117" s="199" t="n">
        <x:v>1</x:v>
      </x:c>
      <x:c r="O117" s="168"/>
      <x:c r="P117" s="157"/>
      <x:c r="Q117" s="406" t="n">
        <x:v>1</x:v>
      </x:c>
      <x:c r="R117" s="123"/>
      <x:c r="S117" s="188" t="n">
        <x:v>1</x:v>
      </x:c>
      <x:c r="T117" s="243"/>
      <x:c r="U117" s="168"/>
      <x:c r="V117" s="157"/>
      <x:c r="W117" s="459" t="n">
        <x:v>1</x:v>
      </x:c>
      <x:c r="X117" s="163" t="n">
        <x:v>1</x:v>
      </x:c>
      <x:c r="Y117" s="163" t="n">
        <x:v>1</x:v>
      </x:c>
      <x:c r="Z117" s="464" t="n">
        <x:v>1</x:v>
      </x:c>
      <x:c r="AA117" s="243"/>
      <x:c r="AB117" s="168"/>
      <x:c r="AC117" s="357" t="str">
        <x:v>F</x:v>
      </x:c>
      <x:c r="AD117" s="168"/>
      <x:c r="AE117" s="163" t="n">
        <x:v>1</x:v>
      </x:c>
      <x:c r="AF117" s="180"/>
      <x:c r="AG117" s="124" t="n">
        <x:f>SUM(D117:AF119)</x:f>
        <x:v>43</x:v>
      </x:c>
      <x:c r="AH117" s="212" t="n">
        <x:f>AG117/81</x:f>
        <x:v>0.5308641975308642</x:v>
      </x:c>
      <x:c r="AI117" s="149" t="str">
        <x:v>11F</x:v>
      </x:c>
      <x:c r="AJ117" s="176" t="str">
        <x:v>Batch 3</x:v>
      </x:c>
      <x:c r="AK117" s="157"/>
      <x:c r="AL117" s="163" t="n">
        <x:v>1</x:v>
      </x:c>
      <x:c r="AM117" s="211" t="str">
        <x:v>F</x:v>
      </x:c>
      <x:c r="AN117" s="163" t="n">
        <x:v>1</x:v>
      </x:c>
      <x:c r="AO117" s="163" t="n">
        <x:v>1</x:v>
      </x:c>
      <x:c r="AP117" s="163" t="n">
        <x:v>1</x:v>
      </x:c>
      <x:c r="AQ117" s="163" t="n">
        <x:v>1</x:v>
      </x:c>
      <x:c r="AR117" s="180"/>
      <x:c r="AS117" s="172" t="n">
        <x:v>1</x:v>
      </x:c>
      <x:c r="AT117" s="172" t="n">
        <x:v>1</x:v>
      </x:c>
      <x:c r="AU117" s="163" t="n">
        <x:v>1</x:v>
      </x:c>
      <x:c r="AV117" s="172" t="n">
        <x:v>1</x:v>
      </x:c>
      <x:c r="AW117" s="150"/>
      <x:c r="AX117" s="172" t="n">
        <x:v>1</x:v>
      </x:c>
      <x:c r="AY117" s="150"/>
      <x:c r="AZ117" s="188" t="n">
        <x:v>1</x:v>
      </x:c>
      <x:c r="BA117" s="168"/>
      <x:c r="BB117" s="168"/>
      <x:c r="BC117" s="150"/>
      <x:c r="BD117" s="172" t="n">
        <x:v>1</x:v>
      </x:c>
      <x:c r="BE117" s="177" t="n">
        <x:v>1</x:v>
      </x:c>
      <x:c r="BF117" s="177" t="n">
        <x:v>1</x:v>
      </x:c>
      <x:c r="BG117" s="180"/>
      <x:c r="BH117" s="168"/>
      <x:c r="BI117" s="168"/>
      <x:c r="BJ117" s="211" t="str">
        <x:v>F</x:v>
      </x:c>
      <x:c r="BK117" s="168"/>
      <x:c r="BL117" s="163" t="n">
        <x:v>1</x:v>
      </x:c>
      <x:c r="BM117" s="185"/>
      <x:c r="BN117" s="124" t="n">
        <x:f>SUM(AK117:BM119)</x:f>
        <x:v>55</x:v>
      </x:c>
      <x:c r="BO117" s="212" t="n">
        <x:f>BN117/81</x:f>
        <x:v>0.6790123456790124</x:v>
      </x:c>
      <x:c r="BP117" s="431" t="str">
        <x:v>11F</x:v>
      </x:c>
      <x:c r="BQ117" s="176" t="str">
        <x:v>Batch 3</x:v>
      </x:c>
      <x:c r="BR117" s="157"/>
      <x:c r="BS117" s="172" t="n">
        <x:v>1</x:v>
      </x:c>
      <x:c r="BT117" s="357" t="str">
        <x:v>F</x:v>
      </x:c>
      <x:c r="BU117" s="172" t="n">
        <x:v>1</x:v>
      </x:c>
      <x:c r="BV117" s="184" t="n">
        <x:v>1</x:v>
      </x:c>
      <x:c r="BW117" s="227" t="n">
        <x:v>1</x:v>
      </x:c>
      <x:c r="BX117" s="163" t="n">
        <x:v>1</x:v>
      </x:c>
      <x:c r="BY117" s="188" t="n">
        <x:v>1</x:v>
      </x:c>
      <x:c r="BZ117" s="184" t="n">
        <x:v>1</x:v>
      </x:c>
      <x:c r="CA117" s="163" t="n">
        <x:v>1</x:v>
      </x:c>
      <x:c r="CB117" s="163" t="n">
        <x:v>1</x:v>
      </x:c>
      <x:c r="CC117" s="163" t="n">
        <x:v>1</x:v>
      </x:c>
      <x:c r="CD117" s="150"/>
      <x:c r="CE117" s="163" t="n">
        <x:v>1</x:v>
      </x:c>
      <x:c r="CF117" s="150"/>
      <x:c r="CG117" s="177" t="n">
        <x:v>1</x:v>
      </x:c>
      <x:c r="CH117" s="465" t="n">
        <x:v>1</x:v>
      </x:c>
      <x:c r="CI117" s="163" t="n">
        <x:v>1</x:v>
      </x:c>
      <x:c r="CJ117" s="150"/>
      <x:c r="CK117" s="163" t="n">
        <x:v>1</x:v>
      </x:c>
      <x:c r="CL117" s="184" t="n">
        <x:v>1</x:v>
      </x:c>
      <x:c r="CM117" s="184" t="n">
        <x:v>1</x:v>
      </x:c>
      <x:c r="CN117" s="199" t="n">
        <x:v>1</x:v>
      </x:c>
      <x:c r="CO117" s="225" t="n">
        <x:v>1</x:v>
      </x:c>
      <x:c r="CP117" s="184" t="n">
        <x:v>1</x:v>
      </x:c>
      <x:c r="CQ117" s="157"/>
      <x:c r="CR117" s="184" t="n">
        <x:v>1</x:v>
      </x:c>
      <x:c r="CS117" s="192" t="str">
        <x:v>F</x:v>
      </x:c>
      <x:c r="CT117" s="417" t="n">
        <x:v>1</x:v>
      </x:c>
      <x:c r="CU117"/>
      <x:c r="CV117"/>
    </x:row>
    <x:row r="118" ht="20" customHeight="1">
      <x:c r="B118" s="149" t="s">
        <x:v>4</x:v>
      </x:c>
      <x:c r="C118" s="176"/>
      <x:c r="D118" s="201" t="s">
        <x:v>3</x:v>
      </x:c>
      <x:c r="E118" s="463"/>
      <x:c r="F118" s="461"/>
      <x:c r="G118" s="466"/>
      <x:c r="H118" s="163">
        <x:v>1</x:v>
      </x:c>
      <x:c r="I118" s="452"/>
      <x:c r="J118" s="177">
        <x:v>1</x:v>
      </x:c>
      <x:c r="K118" s="455"/>
      <x:c r="L118" s="177">
        <x:v>1</x:v>
      </x:c>
      <x:c r="M118" s="177">
        <x:v>1</x:v>
      </x:c>
      <x:c r="N118" s="177">
        <x:v>1</x:v>
      </x:c>
      <x:c r="O118" s="168"/>
      <x:c r="P118" s="191" t="s">
        <x:v>3</x:v>
      </x:c>
      <x:c r="Q118" s="406">
        <x:v>1</x:v>
      </x:c>
      <x:c r="R118" s="191" t="s">
        <x:v>3</x:v>
      </x:c>
      <x:c r="S118" s="188">
        <x:v>1</x:v>
      </x:c>
      <x:c r="T118" s="243"/>
      <x:c r="U118" s="168"/>
      <x:c r="V118" s="224" t="s">
        <x:v>3</x:v>
      </x:c>
      <x:c r="W118" s="172">
        <x:v>1</x:v>
      </x:c>
      <x:c r="X118" s="163">
        <x:v>1</x:v>
      </x:c>
      <x:c r="Y118" s="163">
        <x:v>1</x:v>
      </x:c>
      <x:c r="Z118" s="199">
        <x:v>1</x:v>
      </x:c>
      <x:c r="AA118" s="467"/>
      <x:c r="AB118" s="167"/>
      <x:c r="AC118" s="163">
        <x:v>1</x:v>
      </x:c>
      <x:c r="AD118" s="168"/>
      <x:c r="AE118" s="163">
        <x:v>1</x:v>
      </x:c>
      <x:c r="AF118" s="180"/>
      <x:c r="AG118" s="124"/>
      <x:c r="AH118" s="212"/>
      <x:c r="AI118" s="149" t="s">
        <x:v>4</x:v>
      </x:c>
      <x:c r="AJ118" s="176"/>
      <x:c r="AK118" s="151" t="s">
        <x:v>3</x:v>
      </x:c>
      <x:c r="AL118" s="163">
        <x:v>1</x:v>
      </x:c>
      <x:c r="AM118" s="163">
        <x:v>1</x:v>
      </x:c>
      <x:c r="AN118" s="163">
        <x:v>1</x:v>
      </x:c>
      <x:c r="AO118" s="163">
        <x:v>1</x:v>
      </x:c>
      <x:c r="AP118" s="163">
        <x:v>1</x:v>
      </x:c>
      <x:c r="AQ118" s="163">
        <x:v>1</x:v>
      </x:c>
      <x:c r="AR118" s="180"/>
      <x:c r="AS118" s="172">
        <x:v>1</x:v>
      </x:c>
      <x:c r="AT118" s="172">
        <x:v>1</x:v>
      </x:c>
      <x:c r="AU118" s="163">
        <x:v>1</x:v>
      </x:c>
      <x:c r="AV118" s="172">
        <x:v>1</x:v>
      </x:c>
      <x:c r="AW118" s="153" t="s">
        <x:v>3</x:v>
      </x:c>
      <x:c r="AX118" s="172">
        <x:v>1</x:v>
      </x:c>
      <x:c r="AY118" s="153" t="s">
        <x:v>3</x:v>
      </x:c>
      <x:c r="AZ118" s="188">
        <x:v>1</x:v>
      </x:c>
      <x:c r="BA118" s="172">
        <x:v>1</x:v>
      </x:c>
      <x:c r="BB118" s="168"/>
      <x:c r="BC118" s="153" t="s">
        <x:v>3</x:v>
      </x:c>
      <x:c r="BD118" s="172">
        <x:v>1</x:v>
      </x:c>
      <x:c r="BE118" s="177">
        <x:v>1</x:v>
      </x:c>
      <x:c r="BF118" s="177">
        <x:v>1</x:v>
      </x:c>
      <x:c r="BG118" s="241"/>
      <x:c r="BH118" s="468"/>
      <x:c r="BI118" s="168"/>
      <x:c r="BJ118" s="168"/>
      <x:c r="BK118" s="168"/>
      <x:c r="BL118" s="163">
        <x:v>1</x:v>
      </x:c>
      <x:c r="BM118" s="185"/>
      <x:c r="BN118" s="124"/>
      <x:c r="BO118" s="212"/>
      <x:c r="BP118" s="431" t="s">
        <x:v>4</x:v>
      </x:c>
      <x:c r="BQ118" s="176"/>
      <x:c r="BR118" s="201" t="s">
        <x:v>3</x:v>
      </x:c>
      <x:c r="BS118" s="172">
        <x:v>1</x:v>
      </x:c>
      <x:c r="BT118" s="199">
        <x:v>1</x:v>
      </x:c>
      <x:c r="BU118" s="172">
        <x:v>1</x:v>
      </x:c>
      <x:c r="BV118" s="184">
        <x:v>1</x:v>
      </x:c>
      <x:c r="BW118" s="227">
        <x:v>1</x:v>
      </x:c>
      <x:c r="BX118" s="163">
        <x:v>1</x:v>
      </x:c>
      <x:c r="BY118" s="188">
        <x:v>1</x:v>
      </x:c>
      <x:c r="BZ118" s="184">
        <x:v>1</x:v>
      </x:c>
      <x:c r="CA118" s="163">
        <x:v>1</x:v>
      </x:c>
      <x:c r="CB118" s="163">
        <x:v>1</x:v>
      </x:c>
      <x:c r="CC118" s="196">
        <x:v>1</x:v>
      </x:c>
      <x:c r="CD118" s="220" t="s">
        <x:v>3</x:v>
      </x:c>
      <x:c r="CE118" s="196">
        <x:v>1</x:v>
      </x:c>
      <x:c r="CF118" s="191" t="s">
        <x:v>3</x:v>
      </x:c>
      <x:c r="CG118" s="177">
        <x:v>1</x:v>
      </x:c>
      <x:c r="CH118" s="465">
        <x:v>1</x:v>
      </x:c>
      <x:c r="CI118" s="163">
        <x:v>1</x:v>
      </x:c>
      <x:c r="CJ118" s="201" t="s">
        <x:v>3</x:v>
      </x:c>
      <x:c r="CK118" s="163">
        <x:v>1</x:v>
      </x:c>
      <x:c r="CL118" s="184">
        <x:v>1</x:v>
      </x:c>
      <x:c r="CM118" s="184">
        <x:v>1</x:v>
      </x:c>
      <x:c r="CN118" s="469">
        <x:v>1</x:v>
      </x:c>
      <x:c r="CO118" s="225">
        <x:v>1</x:v>
      </x:c>
      <x:c r="CP118" s="184">
        <x:v>1</x:v>
      </x:c>
      <x:c r="CQ118" s="211" t="s">
        <x:v>3</x:v>
      </x:c>
      <x:c r="CR118" s="184">
        <x:v>1</x:v>
      </x:c>
      <x:c r="CS118" s="184">
        <x:v>1</x:v>
      </x:c>
      <x:c r="CT118" s="417">
        <x:v>1</x:v>
      </x:c>
    </x:row>
    <x:row r="119" ht="20" customHeight="1">
      <x:c r="B119" s="149" t="s">
        <x:v>5</x:v>
      </x:c>
      <x:c r="C119" s="176"/>
      <x:c r="D119" s="177">
        <x:v>1</x:v>
      </x:c>
      <x:c r="E119" s="374"/>
      <x:c r="F119" s="177">
        <x:v>1</x:v>
      </x:c>
      <x:c r="G119" s="466"/>
      <x:c r="H119" s="163">
        <x:v>1</x:v>
      </x:c>
      <x:c r="I119" s="452"/>
      <x:c r="J119" s="177">
        <x:v>1</x:v>
      </x:c>
      <x:c r="K119" s="455"/>
      <x:c r="L119" s="177">
        <x:v>1</x:v>
      </x:c>
      <x:c r="M119" s="177">
        <x:v>1</x:v>
      </x:c>
      <x:c r="N119" s="177">
        <x:v>1</x:v>
      </x:c>
      <x:c r="O119" s="444"/>
      <x:c r="P119" s="177">
        <x:v>1</x:v>
      </x:c>
      <x:c r="Q119" s="177">
        <x:v>1</x:v>
      </x:c>
      <x:c r="R119" s="177">
        <x:v>1</x:v>
      </x:c>
      <x:c r="S119" s="188">
        <x:v>1</x:v>
      </x:c>
      <x:c r="T119" s="199">
        <x:v>1</x:v>
      </x:c>
      <x:c r="U119" s="464">
        <x:v>1</x:v>
      </x:c>
      <x:c r="V119" s="199">
        <x:v>1</x:v>
      </x:c>
      <x:c r="W119" s="172">
        <x:v>1</x:v>
      </x:c>
      <x:c r="X119" s="163">
        <x:v>1</x:v>
      </x:c>
      <x:c r="Y119" s="163">
        <x:v>1</x:v>
      </x:c>
      <x:c r="Z119" s="199">
        <x:v>1</x:v>
      </x:c>
      <x:c r="AA119" s="467"/>
      <x:c r="AB119" s="167"/>
      <x:c r="AC119" s="163">
        <x:v>1</x:v>
      </x:c>
      <x:c r="AD119" s="444"/>
      <x:c r="AE119" s="163">
        <x:v>1</x:v>
      </x:c>
      <x:c r="AF119" s="180"/>
      <x:c r="AG119" s="124"/>
      <x:c r="AH119" s="212"/>
      <x:c r="AI119" s="149" t="s">
        <x:v>5</x:v>
      </x:c>
      <x:c r="AJ119" s="176"/>
      <x:c r="AK119" s="163">
        <x:v>1</x:v>
      </x:c>
      <x:c r="AL119" s="163">
        <x:v>1</x:v>
      </x:c>
      <x:c r="AM119" s="163">
        <x:v>1</x:v>
      </x:c>
      <x:c r="AN119" s="163">
        <x:v>1</x:v>
      </x:c>
      <x:c r="AO119" s="163">
        <x:v>1</x:v>
      </x:c>
      <x:c r="AP119" s="163">
        <x:v>1</x:v>
      </x:c>
      <x:c r="AQ119" s="163">
        <x:v>1</x:v>
      </x:c>
      <x:c r="AR119" s="180"/>
      <x:c r="AS119" s="172">
        <x:v>1</x:v>
      </x:c>
      <x:c r="AT119" s="172">
        <x:v>1</x:v>
      </x:c>
      <x:c r="AU119" s="163">
        <x:v>1</x:v>
      </x:c>
      <x:c r="AV119" s="163">
        <x:v>1</x:v>
      </x:c>
      <x:c r="AW119" s="163">
        <x:v>1</x:v>
      </x:c>
      <x:c r="AX119" s="163">
        <x:v>1</x:v>
      </x:c>
      <x:c r="AY119" s="163">
        <x:v>1</x:v>
      </x:c>
      <x:c r="AZ119" s="188">
        <x:v>1</x:v>
      </x:c>
      <x:c r="BA119" s="184">
        <x:v>1</x:v>
      </x:c>
      <x:c r="BB119" s="167"/>
      <x:c r="BC119" s="163">
        <x:v>1</x:v>
      </x:c>
      <x:c r="BD119" s="163">
        <x:v>1</x:v>
      </x:c>
      <x:c r="BE119" s="184">
        <x:v>1</x:v>
      </x:c>
      <x:c r="BF119" s="184">
        <x:v>1</x:v>
      </x:c>
      <x:c r="BG119" s="184">
        <x:v>1</x:v>
      </x:c>
      <x:c r="BH119" s="242"/>
      <x:c r="BI119" s="167"/>
      <x:c r="BJ119" s="163">
        <x:v>1</x:v>
      </x:c>
      <x:c r="BK119" s="167"/>
      <x:c r="BL119" s="163">
        <x:v>1</x:v>
      </x:c>
      <x:c r="BM119" s="180"/>
      <x:c r="BN119" s="124"/>
      <x:c r="BO119" s="212"/>
      <x:c r="BP119" s="431" t="s">
        <x:v>5</x:v>
      </x:c>
      <x:c r="BQ119" s="176"/>
      <x:c r="BR119" s="177">
        <x:v>1</x:v>
      </x:c>
      <x:c r="BS119" s="172">
        <x:v>1</x:v>
      </x:c>
      <x:c r="BT119" s="199">
        <x:v>1</x:v>
      </x:c>
      <x:c r="BU119" s="172">
        <x:v>1</x:v>
      </x:c>
      <x:c r="BV119" s="184">
        <x:v>1</x:v>
      </x:c>
      <x:c r="BW119" s="163">
        <x:v>1</x:v>
      </x:c>
      <x:c r="BX119" s="163">
        <x:v>1</x:v>
      </x:c>
      <x:c r="BY119" s="188">
        <x:v>1</x:v>
      </x:c>
      <x:c r="BZ119" s="184">
        <x:v>1</x:v>
      </x:c>
      <x:c r="CA119" s="163">
        <x:v>1</x:v>
      </x:c>
      <x:c r="CB119" s="163">
        <x:v>1</x:v>
      </x:c>
      <x:c r="CC119" s="163">
        <x:v>1</x:v>
      </x:c>
      <x:c r="CD119" s="163">
        <x:v>1</x:v>
      </x:c>
      <x:c r="CE119" s="163">
        <x:v>1</x:v>
      </x:c>
      <x:c r="CF119" s="163">
        <x:v>1</x:v>
      </x:c>
      <x:c r="CG119" s="177">
        <x:v>1</x:v>
      </x:c>
      <x:c r="CH119" s="465">
        <x:v>1</x:v>
      </x:c>
      <x:c r="CI119" s="163">
        <x:v>1</x:v>
      </x:c>
      <x:c r="CJ119" s="163">
        <x:v>1</x:v>
      </x:c>
      <x:c r="CK119" s="163">
        <x:v>1</x:v>
      </x:c>
      <x:c r="CL119" s="184">
        <x:v>1</x:v>
      </x:c>
      <x:c r="CM119" s="184">
        <x:v>1</x:v>
      </x:c>
      <x:c r="CN119" s="199">
        <x:v>1</x:v>
      </x:c>
      <x:c r="CO119" s="225">
        <x:v>1</x:v>
      </x:c>
      <x:c r="CP119" s="184">
        <x:v>1</x:v>
      </x:c>
      <x:c r="CQ119" s="184">
        <x:v>1</x:v>
      </x:c>
      <x:c r="CR119" s="184">
        <x:v>1</x:v>
      </x:c>
      <x:c r="CS119" s="184">
        <x:v>1</x:v>
      </x:c>
      <x:c r="CT119" s="417">
        <x:v>1</x:v>
      </x:c>
    </x:row>
    <x:row r="120" ht="20" customHeight="1">
      <x:c r="A120"/>
      <x:c r="B120" s="228" t="str">
        <x:v>8F</x:v>
      </x:c>
      <x:c r="C120" s="176" t="str">
        <x:v>Batch 2</x:v>
      </x:c>
      <x:c r="D120" s="177" t="n">
        <x:v>1</x:v>
      </x:c>
      <x:c r="E120" s="374"/>
      <x:c r="F120" s="177" t="n">
        <x:v>1</x:v>
      </x:c>
      <x:c r="G120" s="374"/>
      <x:c r="H120" s="163" t="n">
        <x:v>1</x:v>
      </x:c>
      <x:c r="I120" s="470"/>
      <x:c r="J120" s="163" t="n">
        <x:v>1</x:v>
      </x:c>
      <x:c r="K120" s="411" t="n">
        <x:v>1</x:v>
      </x:c>
      <x:c r="L120" s="177" t="n">
        <x:v>1</x:v>
      </x:c>
      <x:c r="M120" s="177" t="n">
        <x:v>1</x:v>
      </x:c>
      <x:c r="N120" s="177" t="n">
        <x:v>1</x:v>
      </x:c>
      <x:c r="O120" s="459" t="n">
        <x:v>1</x:v>
      </x:c>
      <x:c r="P120" s="177" t="n">
        <x:v>1</x:v>
      </x:c>
      <x:c r="Q120" s="205" t="n">
        <x:v>1</x:v>
      </x:c>
      <x:c r="R120" s="199" t="n">
        <x:v>1</x:v>
      </x:c>
      <x:c r="S120" s="188" t="n">
        <x:v>1</x:v>
      </x:c>
      <x:c r="T120" s="199" t="n">
        <x:v>1</x:v>
      </x:c>
      <x:c r="U120" s="163" t="n">
        <x:v>1</x:v>
      </x:c>
      <x:c r="V120" s="163" t="n">
        <x:v>1</x:v>
      </x:c>
      <x:c r="W120" s="177" t="n">
        <x:v>1</x:v>
      </x:c>
      <x:c r="X120" s="163" t="n">
        <x:v>1</x:v>
      </x:c>
      <x:c r="Y120" s="163" t="n">
        <x:v>1</x:v>
      </x:c>
      <x:c r="Z120" s="163" t="n">
        <x:v>1</x:v>
      </x:c>
      <x:c r="AA120" s="225" t="n">
        <x:v>1</x:v>
      </x:c>
      <x:c r="AB120" s="163" t="n">
        <x:v>1</x:v>
      </x:c>
      <x:c r="AC120" s="163" t="n">
        <x:v>1</x:v>
      </x:c>
      <x:c r="AD120" s="163" t="n">
        <x:v>1</x:v>
      </x:c>
      <x:c r="AE120" s="163" t="n">
        <x:v>1</x:v>
      </x:c>
      <x:c r="AF120" s="180"/>
      <x:c r="AG120" s="124" t="n">
        <x:f>SUM(D120:AF122)</x:f>
        <x:v>82</x:v>
      </x:c>
      <x:c r="AH120" s="212" t="n">
        <x:f>AG120/87</x:f>
        <x:v>0.9425287356321839</x:v>
      </x:c>
      <x:c r="AI120" s="228" t="str">
        <x:v>8F</x:v>
      </x:c>
      <x:c r="AJ120" s="176" t="str">
        <x:v>Batch 2</x:v>
      </x:c>
      <x:c r="AK120" s="163" t="n">
        <x:v>1</x:v>
      </x:c>
      <x:c r="AL120" s="163" t="n">
        <x:v>1</x:v>
      </x:c>
      <x:c r="AM120" s="163" t="n">
        <x:v>1</x:v>
      </x:c>
      <x:c r="AN120" s="163" t="n">
        <x:v>1</x:v>
      </x:c>
      <x:c r="AO120" s="163" t="n">
        <x:v>1</x:v>
      </x:c>
      <x:c r="AP120" s="163" t="n">
        <x:v>1</x:v>
      </x:c>
      <x:c r="AQ120" s="163" t="n">
        <x:v>1</x:v>
      </x:c>
      <x:c r="AR120" s="180"/>
      <x:c r="AS120" s="172" t="n">
        <x:v>1</x:v>
      </x:c>
      <x:c r="AT120" s="172" t="n">
        <x:v>1</x:v>
      </x:c>
      <x:c r="AU120" s="163" t="n">
        <x:v>1</x:v>
      </x:c>
      <x:c r="AV120" s="163" t="n">
        <x:v>1</x:v>
      </x:c>
      <x:c r="AW120" s="163" t="n">
        <x:v>1</x:v>
      </x:c>
      <x:c r="AX120" s="163" t="n">
        <x:v>1</x:v>
      </x:c>
      <x:c r="AY120" s="163" t="n">
        <x:v>1</x:v>
      </x:c>
      <x:c r="AZ120" s="188" t="n">
        <x:v>1</x:v>
      </x:c>
      <x:c r="BA120" s="184" t="n">
        <x:v>1</x:v>
      </x:c>
      <x:c r="BB120" s="163" t="n">
        <x:v>1</x:v>
      </x:c>
      <x:c r="BC120" s="163" t="n">
        <x:v>1</x:v>
      </x:c>
      <x:c r="BD120" s="163" t="n">
        <x:v>1</x:v>
      </x:c>
      <x:c r="BE120" s="184" t="n">
        <x:v>1</x:v>
      </x:c>
      <x:c r="BF120" s="184" t="n">
        <x:v>1</x:v>
      </x:c>
      <x:c r="BG120" s="184" t="n">
        <x:v>1</x:v>
      </x:c>
      <x:c r="BH120" s="221" t="n">
        <x:v>1</x:v>
      </x:c>
      <x:c r="BI120" s="163" t="n">
        <x:v>1</x:v>
      </x:c>
      <x:c r="BJ120" s="163" t="n">
        <x:v>1</x:v>
      </x:c>
      <x:c r="BK120" s="163" t="n">
        <x:v>1</x:v>
      </x:c>
      <x:c r="BL120" s="163" t="n">
        <x:v>1</x:v>
      </x:c>
      <x:c r="BM120" s="180"/>
      <x:c r="BN120" s="124" t="n">
        <x:f>SUM(AK120:BM122)</x:f>
        <x:v>82</x:v>
      </x:c>
      <x:c r="BO120" s="212" t="n">
        <x:f>BN120/87</x:f>
        <x:v>0.9425287356321839</x:v>
      </x:c>
      <x:c r="BP120" s="441" t="str">
        <x:v>8F</x:v>
      </x:c>
      <x:c r="BQ120" s="176" t="str">
        <x:v>Batch 2</x:v>
      </x:c>
      <x:c r="BR120" s="177" t="n">
        <x:v>1</x:v>
      </x:c>
      <x:c r="BS120" s="205" t="n">
        <x:v>1</x:v>
      </x:c>
      <x:c r="BT120" s="199" t="n">
        <x:v>1</x:v>
      </x:c>
      <x:c r="BU120" s="205" t="n">
        <x:v>1</x:v>
      </x:c>
      <x:c r="BV120" s="184" t="n">
        <x:v>1</x:v>
      </x:c>
      <x:c r="BW120" s="227" t="n">
        <x:v>1</x:v>
      </x:c>
      <x:c r="BX120" s="163" t="n">
        <x:v>1</x:v>
      </x:c>
      <x:c r="BY120" s="188" t="n">
        <x:v>1</x:v>
      </x:c>
      <x:c r="BZ120" s="184" t="n">
        <x:v>1</x:v>
      </x:c>
      <x:c r="CA120" s="163" t="n">
        <x:v>1</x:v>
      </x:c>
      <x:c r="CB120" s="163" t="n">
        <x:v>1</x:v>
      </x:c>
      <x:c r="CC120" s="163" t="n">
        <x:v>1</x:v>
      </x:c>
      <x:c r="CD120" s="163" t="n">
        <x:v>1</x:v>
      </x:c>
      <x:c r="CE120" s="163" t="n">
        <x:v>1</x:v>
      </x:c>
      <x:c r="CF120" s="163" t="n">
        <x:v>1</x:v>
      </x:c>
      <x:c r="CG120" s="177" t="n">
        <x:v>1</x:v>
      </x:c>
      <x:c r="CH120" s="221" t="n">
        <x:v>1</x:v>
      </x:c>
      <x:c r="CI120" s="184" t="n">
        <x:v>1</x:v>
      </x:c>
      <x:c r="CJ120" s="163" t="n">
        <x:v>1</x:v>
      </x:c>
      <x:c r="CK120" s="163" t="n">
        <x:v>1</x:v>
      </x:c>
      <x:c r="CL120" s="184" t="n">
        <x:v>1</x:v>
      </x:c>
      <x:c r="CM120" s="184" t="n">
        <x:v>1</x:v>
      </x:c>
      <x:c r="CN120" s="199" t="n">
        <x:v>1</x:v>
      </x:c>
      <x:c r="CO120" s="225" t="n">
        <x:v>1</x:v>
      </x:c>
      <x:c r="CP120" s="184" t="n">
        <x:v>1</x:v>
      </x:c>
      <x:c r="CQ120" s="184" t="n">
        <x:v>1</x:v>
      </x:c>
      <x:c r="CR120" s="184" t="n">
        <x:v>1</x:v>
      </x:c>
      <x:c r="CS120" s="184" t="n">
        <x:v>1</x:v>
      </x:c>
      <x:c r="CT120" s="417" t="n">
        <x:v>1</x:v>
      </x:c>
      <x:c r="CU120"/>
      <x:c r="CV120"/>
    </x:row>
    <x:row r="121" ht="20" customHeight="1">
      <x:c r="B121" s="149" t="s">
        <x:v>6</x:v>
      </x:c>
      <x:c r="C121" s="176"/>
      <x:c r="D121" s="177">
        <x:v>1</x:v>
      </x:c>
      <x:c r="E121" s="177">
        <x:v>1</x:v>
      </x:c>
      <x:c r="F121" s="177">
        <x:v>1</x:v>
      </x:c>
      <x:c r="G121" s="177">
        <x:v>1</x:v>
      </x:c>
      <x:c r="H121" s="163">
        <x:v>1</x:v>
      </x:c>
      <x:c r="I121" s="177">
        <x:v>1</x:v>
      </x:c>
      <x:c r="J121" s="163">
        <x:v>1</x:v>
      </x:c>
      <x:c r="K121" s="411">
        <x:v>1</x:v>
      </x:c>
      <x:c r="L121" s="177">
        <x:v>1</x:v>
      </x:c>
      <x:c r="M121" s="177">
        <x:v>1</x:v>
      </x:c>
      <x:c r="N121" s="177">
        <x:v>1</x:v>
      </x:c>
      <x:c r="O121" s="459">
        <x:v>1</x:v>
      </x:c>
      <x:c r="P121" s="177">
        <x:v>1</x:v>
      </x:c>
      <x:c r="Q121" s="177">
        <x:v>1</x:v>
      </x:c>
      <x:c r="R121" s="177">
        <x:v>1</x:v>
      </x:c>
      <x:c r="S121" s="188">
        <x:v>1</x:v>
      </x:c>
      <x:c r="T121" s="199">
        <x:v>1</x:v>
      </x:c>
      <x:c r="U121" s="163">
        <x:v>1</x:v>
      </x:c>
      <x:c r="V121" s="163">
        <x:v>1</x:v>
      </x:c>
      <x:c r="W121" s="177">
        <x:v>1</x:v>
      </x:c>
      <x:c r="X121" s="163">
        <x:v>1</x:v>
      </x:c>
      <x:c r="Y121" s="163">
        <x:v>1</x:v>
      </x:c>
      <x:c r="Z121" s="163">
        <x:v>1</x:v>
      </x:c>
      <x:c r="AA121" s="225">
        <x:v>1</x:v>
      </x:c>
      <x:c r="AB121" s="163">
        <x:v>1</x:v>
      </x:c>
      <x:c r="AC121" s="163">
        <x:v>1</x:v>
      </x:c>
      <x:c r="AD121" s="163">
        <x:v>1</x:v>
      </x:c>
      <x:c r="AE121" s="163">
        <x:v>1</x:v>
      </x:c>
      <x:c r="AF121" s="180"/>
      <x:c r="AG121" s="124"/>
      <x:c r="AH121" s="212"/>
      <x:c r="AI121" s="149" t="s">
        <x:v>6</x:v>
      </x:c>
      <x:c r="AJ121" s="176"/>
      <x:c r="AK121" s="163">
        <x:v>1</x:v>
      </x:c>
      <x:c r="AL121" s="163">
        <x:v>1</x:v>
      </x:c>
      <x:c r="AM121" s="163">
        <x:v>1</x:v>
      </x:c>
      <x:c r="AN121" s="163">
        <x:v>1</x:v>
      </x:c>
      <x:c r="AO121" s="163">
        <x:v>1</x:v>
      </x:c>
      <x:c r="AP121" s="163">
        <x:v>1</x:v>
      </x:c>
      <x:c r="AQ121" s="163">
        <x:v>1</x:v>
      </x:c>
      <x:c r="AR121" s="180"/>
      <x:c r="AS121" s="184">
        <x:v>1</x:v>
      </x:c>
      <x:c r="AT121" s="184">
        <x:v>1</x:v>
      </x:c>
      <x:c r="AU121" s="163">
        <x:v>1</x:v>
      </x:c>
      <x:c r="AV121" s="163">
        <x:v>1</x:v>
      </x:c>
      <x:c r="AW121" s="163">
        <x:v>1</x:v>
      </x:c>
      <x:c r="AX121" s="163">
        <x:v>1</x:v>
      </x:c>
      <x:c r="AY121" s="163">
        <x:v>1</x:v>
      </x:c>
      <x:c r="AZ121" s="188">
        <x:v>1</x:v>
      </x:c>
      <x:c r="BA121" s="184">
        <x:v>1</x:v>
      </x:c>
      <x:c r="BB121" s="163">
        <x:v>1</x:v>
      </x:c>
      <x:c r="BC121" s="163">
        <x:v>1</x:v>
      </x:c>
      <x:c r="BD121" s="163">
        <x:v>1</x:v>
      </x:c>
      <x:c r="BE121" s="184">
        <x:v>1</x:v>
      </x:c>
      <x:c r="BF121" s="184">
        <x:v>1</x:v>
      </x:c>
      <x:c r="BG121" s="184">
        <x:v>1</x:v>
      </x:c>
      <x:c r="BH121" s="221">
        <x:v>1</x:v>
      </x:c>
      <x:c r="BI121" s="163">
        <x:v>1</x:v>
      </x:c>
      <x:c r="BJ121" s="163">
        <x:v>1</x:v>
      </x:c>
      <x:c r="BK121" s="163">
        <x:v>1</x:v>
      </x:c>
      <x:c r="BL121" s="163">
        <x:v>1</x:v>
      </x:c>
      <x:c r="BM121" s="180"/>
      <x:c r="BN121" s="124"/>
      <x:c r="BO121" s="212"/>
      <x:c r="BP121" s="431" t="s">
        <x:v>6</x:v>
      </x:c>
      <x:c r="BQ121" s="176"/>
      <x:c r="BR121" s="163">
        <x:v>1</x:v>
      </x:c>
      <x:c r="BS121" s="163">
        <x:v>1</x:v>
      </x:c>
      <x:c r="BT121" s="163">
        <x:v>1</x:v>
      </x:c>
      <x:c r="BU121" s="163">
        <x:v>1</x:v>
      </x:c>
      <x:c r="BV121" s="163">
        <x:v>1</x:v>
      </x:c>
      <x:c r="BW121" s="227">
        <x:v>1</x:v>
      </x:c>
      <x:c r="BX121" s="163">
        <x:v>1</x:v>
      </x:c>
      <x:c r="BY121" s="188">
        <x:v>1</x:v>
      </x:c>
      <x:c r="BZ121" s="184">
        <x:v>1</x:v>
      </x:c>
      <x:c r="CA121" s="163">
        <x:v>1</x:v>
      </x:c>
      <x:c r="CB121" s="163">
        <x:v>1</x:v>
      </x:c>
      <x:c r="CC121" s="163">
        <x:v>1</x:v>
      </x:c>
      <x:c r="CD121" s="163">
        <x:v>1</x:v>
      </x:c>
      <x:c r="CE121" s="163">
        <x:v>1</x:v>
      </x:c>
      <x:c r="CF121" s="163">
        <x:v>1</x:v>
      </x:c>
      <x:c r="CG121" s="177">
        <x:v>1</x:v>
      </x:c>
      <x:c r="CH121" s="221">
        <x:v>1</x:v>
      </x:c>
      <x:c r="CI121" s="184">
        <x:v>1</x:v>
      </x:c>
      <x:c r="CJ121" s="163">
        <x:v>1</x:v>
      </x:c>
      <x:c r="CK121" s="163">
        <x:v>1</x:v>
      </x:c>
      <x:c r="CL121" s="184">
        <x:v>1</x:v>
      </x:c>
      <x:c r="CM121" s="184">
        <x:v>1</x:v>
      </x:c>
      <x:c r="CN121" s="469">
        <x:v>1</x:v>
      </x:c>
      <x:c r="CO121" s="225">
        <x:v>1</x:v>
      </x:c>
      <x:c r="CP121" s="184">
        <x:v>1</x:v>
      </x:c>
      <x:c r="CQ121" s="184">
        <x:v>1</x:v>
      </x:c>
      <x:c r="CR121" s="184">
        <x:v>1</x:v>
      </x:c>
      <x:c r="CS121" s="184">
        <x:v>1</x:v>
      </x:c>
      <x:c r="CT121" s="417">
        <x:v>1</x:v>
      </x:c>
    </x:row>
    <x:row r="122" ht="20" customHeight="1">
      <x:c r="B122" s="149" t="s">
        <x:v>7</x:v>
      </x:c>
      <x:c r="C122" s="176"/>
      <x:c r="D122" s="177">
        <x:v>1</x:v>
      </x:c>
      <x:c r="E122" s="177">
        <x:v>1</x:v>
      </x:c>
      <x:c r="F122" s="177">
        <x:v>1</x:v>
      </x:c>
      <x:c r="G122" s="177">
        <x:v>1</x:v>
      </x:c>
      <x:c r="H122" s="177">
        <x:v>1</x:v>
      </x:c>
      <x:c r="I122" s="177">
        <x:v>1</x:v>
      </x:c>
      <x:c r="J122" s="163">
        <x:v>1</x:v>
      </x:c>
      <x:c r="K122" s="411">
        <x:v>1</x:v>
      </x:c>
      <x:c r="L122" s="199">
        <x:v>1</x:v>
      </x:c>
      <x:c r="M122" s="177">
        <x:v>1</x:v>
      </x:c>
      <x:c r="N122" s="177">
        <x:v>1</x:v>
      </x:c>
      <x:c r="O122" s="177">
        <x:v>1</x:v>
      </x:c>
      <x:c r="P122" s="177">
        <x:v>1</x:v>
      </x:c>
      <x:c r="Q122" s="177">
        <x:v>1</x:v>
      </x:c>
      <x:c r="R122" s="177">
        <x:v>1</x:v>
      </x:c>
      <x:c r="S122" s="188">
        <x:v>1</x:v>
      </x:c>
      <x:c r="T122" s="199">
        <x:v>1</x:v>
      </x:c>
      <x:c r="U122" s="163">
        <x:v>1</x:v>
      </x:c>
      <x:c r="V122" s="163">
        <x:v>1</x:v>
      </x:c>
      <x:c r="W122" s="177">
        <x:v>1</x:v>
      </x:c>
      <x:c r="X122" s="163">
        <x:v>1</x:v>
      </x:c>
      <x:c r="Y122" s="163">
        <x:v>1</x:v>
      </x:c>
      <x:c r="Z122" s="163">
        <x:v>1</x:v>
      </x:c>
      <x:c r="AA122" s="225">
        <x:v>1</x:v>
      </x:c>
      <x:c r="AB122" s="163">
        <x:v>1</x:v>
      </x:c>
      <x:c r="AC122" s="163">
        <x:v>1</x:v>
      </x:c>
      <x:c r="AD122" s="163">
        <x:v>1</x:v>
      </x:c>
      <x:c r="AE122" s="163">
        <x:v>1</x:v>
      </x:c>
      <x:c r="AF122" s="163">
        <x:v>1</x:v>
      </x:c>
      <x:c r="AG122" s="124"/>
      <x:c r="AH122" s="212"/>
      <x:c r="AI122" s="149" t="s">
        <x:v>7</x:v>
      </x:c>
      <x:c r="AJ122" s="176"/>
      <x:c r="AK122" s="163">
        <x:v>1</x:v>
      </x:c>
      <x:c r="AL122" s="163">
        <x:v>1</x:v>
      </x:c>
      <x:c r="AM122" s="163">
        <x:v>1</x:v>
      </x:c>
      <x:c r="AN122" s="163">
        <x:v>1</x:v>
      </x:c>
      <x:c r="AO122" s="163">
        <x:v>1</x:v>
      </x:c>
      <x:c r="AP122" s="163">
        <x:v>1</x:v>
      </x:c>
      <x:c r="AQ122" s="163">
        <x:v>1</x:v>
      </x:c>
      <x:c r="AR122" s="180"/>
      <x:c r="AS122" s="172">
        <x:v>1</x:v>
      </x:c>
      <x:c r="AT122" s="172">
        <x:v>1</x:v>
      </x:c>
      <x:c r="AU122" s="163">
        <x:v>1</x:v>
      </x:c>
      <x:c r="AV122" s="163">
        <x:v>1</x:v>
      </x:c>
      <x:c r="AW122" s="163">
        <x:v>1</x:v>
      </x:c>
      <x:c r="AX122" s="163">
        <x:v>1</x:v>
      </x:c>
      <x:c r="AY122" s="163">
        <x:v>1</x:v>
      </x:c>
      <x:c r="AZ122" s="188">
        <x:v>1</x:v>
      </x:c>
      <x:c r="BA122" s="184">
        <x:v>1</x:v>
      </x:c>
      <x:c r="BB122" s="163">
        <x:v>1</x:v>
      </x:c>
      <x:c r="BC122" s="163">
        <x:v>1</x:v>
      </x:c>
      <x:c r="BD122" s="163">
        <x:v>1</x:v>
      </x:c>
      <x:c r="BE122" s="184">
        <x:v>1</x:v>
      </x:c>
      <x:c r="BF122" s="184">
        <x:v>1</x:v>
      </x:c>
      <x:c r="BG122" s="184">
        <x:v>1</x:v>
      </x:c>
      <x:c r="BH122" s="221">
        <x:v>1</x:v>
      </x:c>
      <x:c r="BI122" s="163">
        <x:v>1</x:v>
      </x:c>
      <x:c r="BJ122" s="163">
        <x:v>1</x:v>
      </x:c>
      <x:c r="BK122" s="163">
        <x:v>1</x:v>
      </x:c>
      <x:c r="BL122" s="163">
        <x:v>1</x:v>
      </x:c>
      <x:c r="BM122" s="209">
        <x:v>1</x:v>
      </x:c>
      <x:c r="BN122" s="124"/>
      <x:c r="BO122" s="212"/>
      <x:c r="BP122" s="431" t="s">
        <x:v>7</x:v>
      </x:c>
      <x:c r="BQ122" s="176"/>
      <x:c r="BR122" s="163">
        <x:v>1</x:v>
      </x:c>
      <x:c r="BS122" s="163">
        <x:v>1</x:v>
      </x:c>
      <x:c r="BT122" s="163">
        <x:v>1</x:v>
      </x:c>
      <x:c r="BU122" s="227">
        <x:v>1</x:v>
      </x:c>
      <x:c r="BV122" s="163">
        <x:v>1</x:v>
      </x:c>
      <x:c r="BW122" s="227">
        <x:v>1</x:v>
      </x:c>
      <x:c r="BX122" s="163">
        <x:v>1</x:v>
      </x:c>
      <x:c r="BY122" s="188">
        <x:v>1</x:v>
      </x:c>
      <x:c r="BZ122" s="184">
        <x:v>1</x:v>
      </x:c>
      <x:c r="CA122" s="163">
        <x:v>1</x:v>
      </x:c>
      <x:c r="CB122" s="163">
        <x:v>1</x:v>
      </x:c>
      <x:c r="CC122" s="163">
        <x:v>1</x:v>
      </x:c>
      <x:c r="CD122" s="163">
        <x:v>1</x:v>
      </x:c>
      <x:c r="CE122" s="163">
        <x:v>1</x:v>
      </x:c>
      <x:c r="CF122" s="163">
        <x:v>1</x:v>
      </x:c>
      <x:c r="CG122" s="177">
        <x:v>1</x:v>
      </x:c>
      <x:c r="CH122" s="221">
        <x:v>1</x:v>
      </x:c>
      <x:c r="CI122" s="184">
        <x:v>1</x:v>
      </x:c>
      <x:c r="CJ122" s="163">
        <x:v>1</x:v>
      </x:c>
      <x:c r="CK122" s="163">
        <x:v>1</x:v>
      </x:c>
      <x:c r="CL122" s="184">
        <x:v>1</x:v>
      </x:c>
      <x:c r="CM122" s="184">
        <x:v>1</x:v>
      </x:c>
      <x:c r="CN122" s="199">
        <x:v>1</x:v>
      </x:c>
      <x:c r="CO122" s="225">
        <x:v>1</x:v>
      </x:c>
      <x:c r="CP122" s="184">
        <x:v>1</x:v>
      </x:c>
      <x:c r="CQ122" s="184">
        <x:v>1</x:v>
      </x:c>
      <x:c r="CR122" s="184">
        <x:v>1</x:v>
      </x:c>
      <x:c r="CS122" s="184">
        <x:v>1</x:v>
      </x:c>
      <x:c r="CT122" s="417">
        <x:v>1</x:v>
      </x:c>
    </x:row>
    <x:row r="123" ht="20" customHeight="1">
      <x:c r="A123"/>
      <x:c r="B123" s="149" t="str">
        <x:v>5F</x:v>
      </x:c>
      <x:c r="C123" s="176" t="str">
        <x:v>Batch 1</x:v>
      </x:c>
      <x:c r="D123" s="177" t="n">
        <x:v>1</x:v>
      </x:c>
      <x:c r="E123" s="177" t="n">
        <x:v>1</x:v>
      </x:c>
      <x:c r="F123" s="177" t="n">
        <x:v>1</x:v>
      </x:c>
      <x:c r="G123" s="177" t="n">
        <x:v>1</x:v>
      </x:c>
      <x:c r="H123" s="163" t="n">
        <x:v>1</x:v>
      </x:c>
      <x:c r="I123" s="177" t="n">
        <x:v>1</x:v>
      </x:c>
      <x:c r="J123" s="177" t="n">
        <x:v>1</x:v>
      </x:c>
      <x:c r="K123" s="411" t="n">
        <x:v>1</x:v>
      </x:c>
      <x:c r="L123" s="199" t="n">
        <x:v>1</x:v>
      </x:c>
      <x:c r="M123" s="177" t="n">
        <x:v>1</x:v>
      </x:c>
      <x:c r="N123" s="177" t="n">
        <x:v>1</x:v>
      </x:c>
      <x:c r="O123" s="177" t="n">
        <x:v>1</x:v>
      </x:c>
      <x:c r="P123" s="177" t="n">
        <x:v>1</x:v>
      </x:c>
      <x:c r="Q123" s="177" t="n">
        <x:v>1</x:v>
      </x:c>
      <x:c r="R123" s="177" t="n">
        <x:v>1</x:v>
      </x:c>
      <x:c r="S123" s="188" t="n">
        <x:v>1</x:v>
      </x:c>
      <x:c r="T123" s="199" t="n">
        <x:v>1</x:v>
      </x:c>
      <x:c r="U123" s="163" t="n">
        <x:v>1</x:v>
      </x:c>
      <x:c r="V123" s="163" t="n">
        <x:v>1</x:v>
      </x:c>
      <x:c r="W123" s="177" t="n">
        <x:v>1</x:v>
      </x:c>
      <x:c r="X123" s="163" t="n">
        <x:v>1</x:v>
      </x:c>
      <x:c r="Y123" s="163" t="n">
        <x:v>1</x:v>
      </x:c>
      <x:c r="Z123" s="163" t="n">
        <x:v>1</x:v>
      </x:c>
      <x:c r="AA123" s="225" t="n">
        <x:v>1</x:v>
      </x:c>
      <x:c r="AB123" s="163" t="n">
        <x:v>1</x:v>
      </x:c>
      <x:c r="AC123" s="163" t="n">
        <x:v>1</x:v>
      </x:c>
      <x:c r="AD123" s="163" t="n">
        <x:v>1</x:v>
      </x:c>
      <x:c r="AE123" s="163" t="n">
        <x:v>1</x:v>
      </x:c>
      <x:c r="AF123" s="163" t="n">
        <x:v>1</x:v>
      </x:c>
      <x:c r="AG123" s="124" t="n">
        <x:f>SUM(D123:AF125)</x:f>
        <x:v>86</x:v>
      </x:c>
      <x:c r="AH123" s="212" t="n">
        <x:f>AG123/87</x:f>
        <x:v>0.9885057471264368</x:v>
      </x:c>
      <x:c r="AI123" s="149" t="str">
        <x:v>5F</x:v>
      </x:c>
      <x:c r="AJ123" s="176" t="str">
        <x:v>Batch 1</x:v>
      </x:c>
      <x:c r="AK123" s="163" t="n">
        <x:v>1</x:v>
      </x:c>
      <x:c r="AL123" s="163" t="n">
        <x:v>1</x:v>
      </x:c>
      <x:c r="AM123" s="163" t="n">
        <x:v>1</x:v>
      </x:c>
      <x:c r="AN123" s="163" t="n">
        <x:v>1</x:v>
      </x:c>
      <x:c r="AO123" s="163" t="n">
        <x:v>1</x:v>
      </x:c>
      <x:c r="AP123" s="163" t="n">
        <x:v>1</x:v>
      </x:c>
      <x:c r="AQ123" s="163" t="n">
        <x:v>1</x:v>
      </x:c>
      <x:c r="AR123" s="411" t="n">
        <x:v>1</x:v>
      </x:c>
      <x:c r="AS123" s="172" t="n">
        <x:v>1</x:v>
      </x:c>
      <x:c r="AT123" s="172" t="n">
        <x:v>1</x:v>
      </x:c>
      <x:c r="AU123" s="163" t="n">
        <x:v>1</x:v>
      </x:c>
      <x:c r="AV123" s="163" t="n">
        <x:v>1</x:v>
      </x:c>
      <x:c r="AW123" s="163" t="n">
        <x:v>1</x:v>
      </x:c>
      <x:c r="AX123" s="163" t="n">
        <x:v>1</x:v>
      </x:c>
      <x:c r="AY123" s="163" t="n">
        <x:v>1</x:v>
      </x:c>
      <x:c r="AZ123" s="188" t="n">
        <x:v>1</x:v>
      </x:c>
      <x:c r="BA123" s="184" t="n">
        <x:v>1</x:v>
      </x:c>
      <x:c r="BB123" s="184" t="n">
        <x:v>1</x:v>
      </x:c>
      <x:c r="BC123" s="184" t="n">
        <x:v>1</x:v>
      </x:c>
      <x:c r="BD123" s="184" t="n">
        <x:v>1</x:v>
      </x:c>
      <x:c r="BE123" s="184" t="n">
        <x:v>1</x:v>
      </x:c>
      <x:c r="BF123" s="177" t="n">
        <x:v>1</x:v>
      </x:c>
      <x:c r="BG123" s="184" t="n">
        <x:v>1</x:v>
      </x:c>
      <x:c r="BH123" s="221" t="n">
        <x:v>1</x:v>
      </x:c>
      <x:c r="BI123" s="163" t="n">
        <x:v>1</x:v>
      </x:c>
      <x:c r="BJ123" s="163" t="n">
        <x:v>1</x:v>
      </x:c>
      <x:c r="BK123" s="163" t="n">
        <x:v>1</x:v>
      </x:c>
      <x:c r="BL123" s="163" t="n">
        <x:v>1</x:v>
      </x:c>
      <x:c r="BM123" s="209" t="n">
        <x:v>1</x:v>
      </x:c>
      <x:c r="BN123" s="124" t="n">
        <x:f>SUM(AK123:BM125)</x:f>
        <x:v>86</x:v>
      </x:c>
      <x:c r="BO123" s="212" t="n">
        <x:f>BN123/87</x:f>
        <x:v>0.9885057471264368</x:v>
      </x:c>
      <x:c r="BP123" s="431" t="str">
        <x:v>5F</x:v>
      </x:c>
      <x:c r="BQ123" s="176" t="str">
        <x:v>Batch 1</x:v>
      </x:c>
      <x:c r="BR123" s="163" t="n">
        <x:v>1</x:v>
      </x:c>
      <x:c r="BS123" s="163" t="n">
        <x:v>1</x:v>
      </x:c>
      <x:c r="BT123" s="163" t="n">
        <x:v>1</x:v>
      </x:c>
      <x:c r="BU123" s="163" t="n">
        <x:v>1</x:v>
      </x:c>
      <x:c r="BV123" s="163" t="n">
        <x:v>1</x:v>
      </x:c>
      <x:c r="BW123" s="163" t="n">
        <x:v>1</x:v>
      </x:c>
      <x:c r="BX123" s="163" t="n">
        <x:v>1</x:v>
      </x:c>
      <x:c r="BY123" s="188" t="n">
        <x:v>1</x:v>
      </x:c>
      <x:c r="BZ123" s="184" t="n">
        <x:v>1</x:v>
      </x:c>
      <x:c r="CA123" s="163" t="n">
        <x:v>1</x:v>
      </x:c>
      <x:c r="CB123" s="163" t="n">
        <x:v>1</x:v>
      </x:c>
      <x:c r="CC123" s="368" t="n">
        <x:v>1</x:v>
      </x:c>
      <x:c r="CD123" s="163" t="n">
        <x:v>1</x:v>
      </x:c>
      <x:c r="CE123" s="163" t="n">
        <x:v>1</x:v>
      </x:c>
      <x:c r="CF123" s="163" t="n">
        <x:v>1</x:v>
      </x:c>
      <x:c r="CG123" s="471" t="n">
        <x:v>1</x:v>
      </x:c>
      <x:c r="CH123" s="221" t="n">
        <x:v>1</x:v>
      </x:c>
      <x:c r="CI123" s="184" t="n">
        <x:v>1</x:v>
      </x:c>
      <x:c r="CJ123" s="163" t="n">
        <x:v>1</x:v>
      </x:c>
      <x:c r="CK123" s="184" t="n">
        <x:v>1</x:v>
      </x:c>
      <x:c r="CL123" s="184" t="n">
        <x:v>1</x:v>
      </x:c>
      <x:c r="CM123" s="184" t="n">
        <x:v>1</x:v>
      </x:c>
      <x:c r="CN123" s="199" t="n">
        <x:v>1</x:v>
      </x:c>
      <x:c r="CO123" s="225" t="n">
        <x:v>1</x:v>
      </x:c>
      <x:c r="CP123" s="184" t="n">
        <x:v>1</x:v>
      </x:c>
      <x:c r="CQ123" s="184" t="n">
        <x:v>1</x:v>
      </x:c>
      <x:c r="CR123" s="184" t="n">
        <x:v>1</x:v>
      </x:c>
      <x:c r="CS123" s="184" t="n">
        <x:v>1</x:v>
      </x:c>
      <x:c r="CT123" s="417" t="n">
        <x:v>1</x:v>
      </x:c>
      <x:c r="CU123"/>
      <x:c r="CV123"/>
    </x:row>
    <x:row r="124" ht="20" customHeight="1">
      <x:c r="B124" s="149" t="s">
        <x:v>8</x:v>
      </x:c>
      <x:c r="C124" s="176"/>
      <x:c r="D124" s="177">
        <x:v>1</x:v>
      </x:c>
      <x:c r="E124" s="177">
        <x:v>1</x:v>
      </x:c>
      <x:c r="F124" s="177">
        <x:v>1</x:v>
      </x:c>
      <x:c r="G124" s="177">
        <x:v>1</x:v>
      </x:c>
      <x:c r="H124" s="177">
        <x:v>1</x:v>
      </x:c>
      <x:c r="I124" s="177">
        <x:v>1</x:v>
      </x:c>
      <x:c r="J124" s="177">
        <x:v>1</x:v>
      </x:c>
      <x:c r="K124" s="411">
        <x:v>1</x:v>
      </x:c>
      <x:c r="L124" s="199">
        <x:v>1</x:v>
      </x:c>
      <x:c r="M124" s="177">
        <x:v>1</x:v>
      </x:c>
      <x:c r="N124" s="177">
        <x:v>1</x:v>
      </x:c>
      <x:c r="O124" s="177">
        <x:v>1</x:v>
      </x:c>
      <x:c r="P124" s="177">
        <x:v>1</x:v>
      </x:c>
      <x:c r="Q124" s="177">
        <x:v>1</x:v>
      </x:c>
      <x:c r="R124" s="177">
        <x:v>1</x:v>
      </x:c>
      <x:c r="S124" s="188">
        <x:v>1</x:v>
      </x:c>
      <x:c r="T124" s="199">
        <x:v>1</x:v>
      </x:c>
      <x:c r="U124" s="177">
        <x:v>1</x:v>
      </x:c>
      <x:c r="V124" s="177">
        <x:v>1</x:v>
      </x:c>
      <x:c r="W124" s="177">
        <x:v>1</x:v>
      </x:c>
      <x:c r="X124" s="163">
        <x:v>1</x:v>
      </x:c>
      <x:c r="Y124" s="163">
        <x:v>1</x:v>
      </x:c>
      <x:c r="Z124" s="163">
        <x:v>1</x:v>
      </x:c>
      <x:c r="AA124" s="225">
        <x:v>1</x:v>
      </x:c>
      <x:c r="AB124" s="163">
        <x:v>1</x:v>
      </x:c>
      <x:c r="AC124" s="163">
        <x:v>1</x:v>
      </x:c>
      <x:c r="AD124" s="163">
        <x:v>1</x:v>
      </x:c>
      <x:c r="AE124" s="163">
        <x:v>1</x:v>
      </x:c>
      <x:c r="AF124" s="163">
        <x:v>1</x:v>
      </x:c>
      <x:c r="AG124" s="124"/>
      <x:c r="AH124" s="212"/>
      <x:c r="AI124" s="149" t="s">
        <x:v>8</x:v>
      </x:c>
      <x:c r="AJ124" s="176"/>
      <x:c r="AK124" s="163">
        <x:v>1</x:v>
      </x:c>
      <x:c r="AL124" s="163">
        <x:v>1</x:v>
      </x:c>
      <x:c r="AM124" s="163">
        <x:v>1</x:v>
      </x:c>
      <x:c r="AN124" s="163">
        <x:v>1</x:v>
      </x:c>
      <x:c r="AO124" s="163">
        <x:v>1</x:v>
      </x:c>
      <x:c r="AP124" s="163">
        <x:v>1</x:v>
      </x:c>
      <x:c r="AQ124" s="163">
        <x:v>1</x:v>
      </x:c>
      <x:c r="AR124" s="411">
        <x:v>1</x:v>
      </x:c>
      <x:c r="AS124" s="172">
        <x:v>1</x:v>
      </x:c>
      <x:c r="AT124" s="172">
        <x:v>1</x:v>
      </x:c>
      <x:c r="AU124" s="163">
        <x:v>1</x:v>
      </x:c>
      <x:c r="AV124" s="163">
        <x:v>1</x:v>
      </x:c>
      <x:c r="AW124" s="163">
        <x:v>1</x:v>
      </x:c>
      <x:c r="AX124" s="163">
        <x:v>1</x:v>
      </x:c>
      <x:c r="AY124" s="163">
        <x:v>1</x:v>
      </x:c>
      <x:c r="AZ124" s="188">
        <x:v>1</x:v>
      </x:c>
      <x:c r="BA124" s="184">
        <x:v>1</x:v>
      </x:c>
      <x:c r="BB124" s="184">
        <x:v>1</x:v>
      </x:c>
      <x:c r="BC124" s="184">
        <x:v>1</x:v>
      </x:c>
      <x:c r="BD124" s="184">
        <x:v>1</x:v>
      </x:c>
      <x:c r="BE124" s="184">
        <x:v>1</x:v>
      </x:c>
      <x:c r="BF124" s="177">
        <x:v>1</x:v>
      </x:c>
      <x:c r="BG124" s="184">
        <x:v>1</x:v>
      </x:c>
      <x:c r="BH124" s="221">
        <x:v>1</x:v>
      </x:c>
      <x:c r="BI124" s="163">
        <x:v>1</x:v>
      </x:c>
      <x:c r="BJ124" s="163">
        <x:v>1</x:v>
      </x:c>
      <x:c r="BK124" s="163">
        <x:v>1</x:v>
      </x:c>
      <x:c r="BL124" s="163">
        <x:v>1</x:v>
      </x:c>
      <x:c r="BM124" s="209">
        <x:v>1</x:v>
      </x:c>
      <x:c r="BN124" s="124"/>
      <x:c r="BO124" s="212"/>
      <x:c r="BP124" s="431" t="s">
        <x:v>8</x:v>
      </x:c>
      <x:c r="BQ124" s="176"/>
      <x:c r="BR124" s="163">
        <x:v>1</x:v>
      </x:c>
      <x:c r="BS124" s="163">
        <x:v>1</x:v>
      </x:c>
      <x:c r="BT124" s="163">
        <x:v>1</x:v>
      </x:c>
      <x:c r="BU124" s="163">
        <x:v>1</x:v>
      </x:c>
      <x:c r="BV124" s="163">
        <x:v>1</x:v>
      </x:c>
      <x:c r="BW124" s="163">
        <x:v>1</x:v>
      </x:c>
      <x:c r="BX124" s="163">
        <x:v>1</x:v>
      </x:c>
      <x:c r="BY124" s="188">
        <x:v>1</x:v>
      </x:c>
      <x:c r="BZ124" s="184">
        <x:v>1</x:v>
      </x:c>
      <x:c r="CA124" s="163">
        <x:v>1</x:v>
      </x:c>
      <x:c r="CB124" s="163">
        <x:v>1</x:v>
      </x:c>
      <x:c r="CC124" s="368">
        <x:v>1</x:v>
      </x:c>
      <x:c r="CD124" s="163">
        <x:v>1</x:v>
      </x:c>
      <x:c r="CE124" s="163">
        <x:v>1</x:v>
      </x:c>
      <x:c r="CF124" s="163">
        <x:v>1</x:v>
      </x:c>
      <x:c r="CG124" s="471">
        <x:v>1</x:v>
      </x:c>
      <x:c r="CH124" s="221">
        <x:v>1</x:v>
      </x:c>
      <x:c r="CI124" s="184">
        <x:v>1</x:v>
      </x:c>
      <x:c r="CJ124" s="184">
        <x:v>1</x:v>
      </x:c>
      <x:c r="CK124" s="184">
        <x:v>1</x:v>
      </x:c>
      <x:c r="CL124" s="184">
        <x:v>1</x:v>
      </x:c>
      <x:c r="CM124" s="184">
        <x:v>1</x:v>
      </x:c>
      <x:c r="CN124" s="199">
        <x:v>1</x:v>
      </x:c>
      <x:c r="CO124" s="225">
        <x:v>1</x:v>
      </x:c>
      <x:c r="CP124" s="184">
        <x:v>1</x:v>
      </x:c>
      <x:c r="CQ124" s="184">
        <x:v>1</x:v>
      </x:c>
      <x:c r="CR124" s="184">
        <x:v>1</x:v>
      </x:c>
      <x:c r="CS124" s="184">
        <x:v>1</x:v>
      </x:c>
      <x:c r="CT124" s="417">
        <x:v>1</x:v>
      </x:c>
    </x:row>
    <x:row r="125" ht="20" customHeight="1">
      <x:c r="B125" s="149" t="s">
        <x:v>9</x:v>
      </x:c>
      <x:c r="C125" s="176"/>
      <x:c r="D125" s="177">
        <x:v>1</x:v>
      </x:c>
      <x:c r="E125" s="411">
        <x:v>1</x:v>
      </x:c>
      <x:c r="F125" s="177">
        <x:v>1</x:v>
      </x:c>
      <x:c r="G125" s="177">
        <x:v>1</x:v>
      </x:c>
      <x:c r="H125" s="163">
        <x:v>1</x:v>
      </x:c>
      <x:c r="I125" s="177">
        <x:v>1</x:v>
      </x:c>
      <x:c r="J125" s="163">
        <x:v>1</x:v>
      </x:c>
      <x:c r="K125" s="411">
        <x:v>1</x:v>
      </x:c>
      <x:c r="L125" s="163">
        <x:v>1</x:v>
      </x:c>
      <x:c r="M125" s="163">
        <x:v>1</x:v>
      </x:c>
      <x:c r="N125" s="163">
        <x:v>1</x:v>
      </x:c>
      <x:c r="O125" s="177">
        <x:v>1</x:v>
      </x:c>
      <x:c r="P125" s="177">
        <x:v>1</x:v>
      </x:c>
      <x:c r="Q125" s="177">
        <x:v>1</x:v>
      </x:c>
      <x:c r="R125" s="177">
        <x:v>1</x:v>
      </x:c>
      <x:c r="S125" s="188">
        <x:v>1</x:v>
      </x:c>
      <x:c r="T125" s="199">
        <x:v>1</x:v>
      </x:c>
      <x:c r="U125" s="177">
        <x:v>1</x:v>
      </x:c>
      <x:c r="V125" s="177">
        <x:v>1</x:v>
      </x:c>
      <x:c r="W125" s="177">
        <x:v>1</x:v>
      </x:c>
      <x:c r="X125" s="163">
        <x:v>1</x:v>
      </x:c>
      <x:c r="Y125" s="163">
        <x:v>1</x:v>
      </x:c>
      <x:c r="Z125" s="163">
        <x:v>1</x:v>
      </x:c>
      <x:c r="AA125" s="225">
        <x:v>1</x:v>
      </x:c>
      <x:c r="AB125" s="163">
        <x:v>1</x:v>
      </x:c>
      <x:c r="AC125" s="241"/>
      <x:c r="AD125" s="163">
        <x:v>1</x:v>
      </x:c>
      <x:c r="AE125" s="163">
        <x:v>1</x:v>
      </x:c>
      <x:c r="AF125" s="163">
        <x:v>1</x:v>
      </x:c>
      <x:c r="AG125" s="124"/>
      <x:c r="AH125" s="212"/>
      <x:c r="AI125" s="149" t="s">
        <x:v>9</x:v>
      </x:c>
      <x:c r="AJ125" s="176"/>
      <x:c r="AK125" s="163">
        <x:v>1</x:v>
      </x:c>
      <x:c r="AL125" s="163">
        <x:v>1</x:v>
      </x:c>
      <x:c r="AM125" s="163">
        <x:v>1</x:v>
      </x:c>
      <x:c r="AN125" s="163">
        <x:v>1</x:v>
      </x:c>
      <x:c r="AO125" s="163">
        <x:v>1</x:v>
      </x:c>
      <x:c r="AP125" s="163">
        <x:v>1</x:v>
      </x:c>
      <x:c r="AQ125" s="163">
        <x:v>1</x:v>
      </x:c>
      <x:c r="AR125" s="411">
        <x:v>1</x:v>
      </x:c>
      <x:c r="AS125" s="163">
        <x:v>1</x:v>
      </x:c>
      <x:c r="AT125" s="163">
        <x:v>1</x:v>
      </x:c>
      <x:c r="AU125" s="163">
        <x:v>1</x:v>
      </x:c>
      <x:c r="AV125" s="163">
        <x:v>1</x:v>
      </x:c>
      <x:c r="AW125" s="163">
        <x:v>1</x:v>
      </x:c>
      <x:c r="AX125" s="163">
        <x:v>1</x:v>
      </x:c>
      <x:c r="AY125" s="163">
        <x:v>1</x:v>
      </x:c>
      <x:c r="AZ125" s="188">
        <x:v>1</x:v>
      </x:c>
      <x:c r="BA125" s="184">
        <x:v>1</x:v>
      </x:c>
      <x:c r="BB125" s="184">
        <x:v>1</x:v>
      </x:c>
      <x:c r="BC125" s="184">
        <x:v>1</x:v>
      </x:c>
      <x:c r="BD125" s="184">
        <x:v>1</x:v>
      </x:c>
      <x:c r="BE125" s="184">
        <x:v>1</x:v>
      </x:c>
      <x:c r="BF125" s="163">
        <x:v>1</x:v>
      </x:c>
      <x:c r="BG125" s="184">
        <x:v>1</x:v>
      </x:c>
      <x:c r="BH125" s="221">
        <x:v>1</x:v>
      </x:c>
      <x:c r="BI125" s="163">
        <x:v>1</x:v>
      </x:c>
      <x:c r="BJ125" s="167"/>
      <x:c r="BK125" s="163">
        <x:v>1</x:v>
      </x:c>
      <x:c r="BL125" s="163">
        <x:v>1</x:v>
      </x:c>
      <x:c r="BM125" s="188">
        <x:v>1</x:v>
      </x:c>
      <x:c r="BN125" s="124"/>
      <x:c r="BO125" s="212"/>
      <x:c r="BP125" s="431" t="s">
        <x:v>9</x:v>
      </x:c>
      <x:c r="BQ125" s="176"/>
      <x:c r="BR125" s="163">
        <x:v>1</x:v>
      </x:c>
      <x:c r="BS125" s="163">
        <x:v>1</x:v>
      </x:c>
      <x:c r="BT125" s="163">
        <x:v>1</x:v>
      </x:c>
      <x:c r="BU125" s="163">
        <x:v>1</x:v>
      </x:c>
      <x:c r="BV125" s="163">
        <x:v>1</x:v>
      </x:c>
      <x:c r="BW125" s="163">
        <x:v>1</x:v>
      </x:c>
      <x:c r="BX125" s="163">
        <x:v>1</x:v>
      </x:c>
      <x:c r="BY125" s="188">
        <x:v>1</x:v>
      </x:c>
      <x:c r="BZ125" s="184">
        <x:v>1</x:v>
      </x:c>
      <x:c r="CA125" s="163">
        <x:v>1</x:v>
      </x:c>
      <x:c r="CB125" s="163">
        <x:v>1</x:v>
      </x:c>
      <x:c r="CC125" s="368">
        <x:v>1</x:v>
      </x:c>
      <x:c r="CD125" s="163">
        <x:v>1</x:v>
      </x:c>
      <x:c r="CE125" s="163">
        <x:v>1</x:v>
      </x:c>
      <x:c r="CF125" s="163">
        <x:v>1</x:v>
      </x:c>
      <x:c r="CG125" s="471">
        <x:v>1</x:v>
      </x:c>
      <x:c r="CH125" s="221">
        <x:v>1</x:v>
      </x:c>
      <x:c r="CI125" s="184">
        <x:v>1</x:v>
      </x:c>
      <x:c r="CJ125" s="184">
        <x:v>1</x:v>
      </x:c>
      <x:c r="CK125" s="184">
        <x:v>1</x:v>
      </x:c>
      <x:c r="CL125" s="184">
        <x:v>1</x:v>
      </x:c>
      <x:c r="CM125" s="184">
        <x:v>1</x:v>
      </x:c>
      <x:c r="CN125" s="199">
        <x:v>1</x:v>
      </x:c>
      <x:c r="CO125" s="225">
        <x:v>1</x:v>
      </x:c>
      <x:c r="CP125" s="184">
        <x:v>1</x:v>
      </x:c>
      <x:c r="CQ125" s="163">
        <x:v>1</x:v>
      </x:c>
      <x:c r="CR125" s="184">
        <x:v>1</x:v>
      </x:c>
      <x:c r="CS125" s="184">
        <x:v>1</x:v>
      </x:c>
      <x:c r="CT125" s="417">
        <x:v>1</x:v>
      </x:c>
    </x:row>
    <x:row r="126" ht="20" customHeight="1">
      <x:c r="A126"/>
      <x:c r="B126" s="149" t="str">
        <x:v>2F</x:v>
      </x:c>
      <x:c r="C126" s="237" t="str">
        <x:v>Batch 5</x:v>
      </x:c>
      <x:c r="D126" s="466"/>
      <x:c r="E126" s="466"/>
      <x:c r="F126" s="466"/>
      <x:c r="G126" s="466"/>
      <x:c r="H126" s="466"/>
      <x:c r="I126" s="466"/>
      <x:c r="J126" s="466"/>
      <x:c r="K126" s="472"/>
      <x:c r="L126" s="243"/>
      <x:c r="M126" s="241"/>
      <x:c r="N126" s="241"/>
      <x:c r="O126" s="241"/>
      <x:c r="P126" s="241"/>
      <x:c r="Q126" s="241"/>
      <x:c r="R126" s="241"/>
      <x:c r="S126" s="180"/>
      <x:c r="T126" s="243"/>
      <x:c r="U126" s="241"/>
      <x:c r="V126" s="241"/>
      <x:c r="W126" s="241"/>
      <x:c r="X126" s="241"/>
      <x:c r="Y126" s="241"/>
      <x:c r="Z126" s="180"/>
      <x:c r="AA126" s="243"/>
      <x:c r="AB126" s="241"/>
      <x:c r="AC126" s="241"/>
      <x:c r="AD126" s="241"/>
      <x:c r="AE126" s="241"/>
      <x:c r="AF126" s="180"/>
      <x:c r="AG126" s="457"/>
      <x:c r="AH126" s="473"/>
      <x:c r="AI126" s="149" t="str">
        <x:v>2F</x:v>
      </x:c>
      <x:c r="AJ126" s="237" t="str">
        <x:v>Batch 5</x:v>
      </x:c>
      <x:c r="AK126" s="167"/>
      <x:c r="AL126" s="167"/>
      <x:c r="AM126" s="167"/>
      <x:c r="AN126" s="167"/>
      <x:c r="AO126" s="167"/>
      <x:c r="AP126" s="167"/>
      <x:c r="AQ126" s="167"/>
      <x:c r="AR126" s="180"/>
      <x:c r="AS126" s="239"/>
      <x:c r="AT126" s="167"/>
      <x:c r="AU126" s="167"/>
      <x:c r="AV126" s="167"/>
      <x:c r="AW126" s="167"/>
      <x:c r="AX126" s="167"/>
      <x:c r="AY126" s="167"/>
      <x:c r="AZ126" s="180"/>
      <x:c r="BA126" s="239"/>
      <x:c r="BB126" s="167"/>
      <x:c r="BC126" s="167"/>
      <x:c r="BD126" s="167"/>
      <x:c r="BE126" s="167"/>
      <x:c r="BF126" s="167"/>
      <x:c r="BG126" s="241"/>
      <x:c r="BH126" s="242"/>
      <x:c r="BI126" s="167"/>
      <x:c r="BJ126" s="167"/>
      <x:c r="BK126" s="167"/>
      <x:c r="BL126" s="167"/>
      <x:c r="BM126" s="180"/>
      <x:c r="BN126"/>
      <x:c r="BO126"/>
      <x:c r="BP126" s="431" t="str">
        <x:v>2F</x:v>
      </x:c>
      <x:c r="BQ126" s="237" t="str">
        <x:v>Batch 5</x:v>
      </x:c>
      <x:c r="BR126" s="163" t="n">
        <x:v>1</x:v>
      </x:c>
      <x:c r="BS126" s="163" t="n">
        <x:v>1</x:v>
      </x:c>
      <x:c r="BT126" s="163" t="n">
        <x:v>1</x:v>
      </x:c>
      <x:c r="BU126" s="167"/>
      <x:c r="BV126" s="167"/>
      <x:c r="BW126" s="167"/>
      <x:c r="BX126" s="167"/>
      <x:c r="BY126" s="180"/>
      <x:c r="BZ126" s="239"/>
      <x:c r="CA126" s="167"/>
      <x:c r="CB126" s="167"/>
      <x:c r="CC126" s="167"/>
      <x:c r="CD126" s="167"/>
      <x:c r="CE126" s="167"/>
      <x:c r="CF126" s="167"/>
      <x:c r="CG126" s="241"/>
      <x:c r="CH126" s="221" t="n">
        <x:v>1</x:v>
      </x:c>
      <x:c r="CI126" s="163" t="n">
        <x:v>1</x:v>
      </x:c>
      <x:c r="CJ126" s="163" t="n">
        <x:v>1</x:v>
      </x:c>
      <x:c r="CK126" s="167"/>
      <x:c r="CL126" s="163" t="n">
        <x:v>1</x:v>
      </x:c>
      <x:c r="CM126" s="163" t="n">
        <x:v>1</x:v>
      </x:c>
      <x:c r="CN126" s="163" t="n">
        <x:v>1</x:v>
      </x:c>
      <x:c r="CO126" s="467"/>
      <x:c r="CP126" s="167"/>
      <x:c r="CQ126" s="163" t="n">
        <x:v>1</x:v>
      </x:c>
      <x:c r="CR126" s="163" t="n">
        <x:v>1</x:v>
      </x:c>
      <x:c r="CS126" s="184" t="n">
        <x:v>1</x:v>
      </x:c>
      <x:c r="CT126" s="180"/>
      <x:c r="CU126"/>
      <x:c r="CV126"/>
    </x:row>
    <x:row r="127" ht="20" customHeight="1">
      <x:c r="B127" s="149" t="s">
        <x:v>10</x:v>
      </x:c>
      <x:c r="C127" s="237"/>
      <x:c r="D127" s="466"/>
      <x:c r="E127" s="466"/>
      <x:c r="F127" s="466"/>
      <x:c r="G127" s="466"/>
      <x:c r="H127" s="466"/>
      <x:c r="I127" s="466"/>
      <x:c r="J127" s="466"/>
      <x:c r="K127" s="472"/>
      <x:c r="L127" s="243"/>
      <x:c r="M127" s="241"/>
      <x:c r="N127" s="241"/>
      <x:c r="O127" s="241"/>
      <x:c r="P127" s="241"/>
      <x:c r="Q127" s="241"/>
      <x:c r="R127" s="241"/>
      <x:c r="S127" s="180"/>
      <x:c r="T127" s="243"/>
      <x:c r="U127" s="241"/>
      <x:c r="V127" s="241"/>
      <x:c r="W127" s="241"/>
      <x:c r="X127" s="241"/>
      <x:c r="Y127" s="241"/>
      <x:c r="Z127" s="180"/>
      <x:c r="AA127" s="243"/>
      <x:c r="AB127" s="241"/>
      <x:c r="AC127" s="241"/>
      <x:c r="AD127" s="241"/>
      <x:c r="AE127" s="241"/>
      <x:c r="AF127" s="180"/>
      <x:c r="AI127" s="149" t="s">
        <x:v>10</x:v>
      </x:c>
      <x:c r="AJ127" s="237"/>
      <x:c r="AK127" s="167"/>
      <x:c r="AL127" s="167"/>
      <x:c r="AM127" s="167"/>
      <x:c r="AN127" s="167"/>
      <x:c r="AO127" s="167"/>
      <x:c r="AP127" s="167"/>
      <x:c r="AQ127" s="167"/>
      <x:c r="AR127" s="180"/>
      <x:c r="AS127" s="239"/>
      <x:c r="AT127" s="167"/>
      <x:c r="AU127" s="167"/>
      <x:c r="AV127" s="167"/>
      <x:c r="AW127" s="167"/>
      <x:c r="AX127" s="167"/>
      <x:c r="AY127" s="167"/>
      <x:c r="AZ127" s="180"/>
      <x:c r="BA127" s="239"/>
      <x:c r="BB127" s="167"/>
      <x:c r="BC127" s="167"/>
      <x:c r="BD127" s="167"/>
      <x:c r="BE127" s="167"/>
      <x:c r="BF127" s="167"/>
      <x:c r="BG127" s="241"/>
      <x:c r="BH127" s="242"/>
      <x:c r="BI127" s="167"/>
      <x:c r="BJ127" s="167"/>
      <x:c r="BK127" s="167"/>
      <x:c r="BL127" s="167"/>
      <x:c r="BM127" s="180"/>
      <x:c r="BP127" s="431" t="s">
        <x:v>10</x:v>
      </x:c>
      <x:c r="BQ127" s="237"/>
      <x:c r="BR127" s="167"/>
      <x:c r="BS127" s="167"/>
      <x:c r="BT127" s="167"/>
      <x:c r="BU127" s="167"/>
      <x:c r="BV127" s="167"/>
      <x:c r="BW127" s="167"/>
      <x:c r="BX127" s="167"/>
      <x:c r="BY127" s="180"/>
      <x:c r="BZ127" s="239"/>
      <x:c r="CA127" s="167"/>
      <x:c r="CB127" s="167"/>
      <x:c r="CC127" s="167"/>
      <x:c r="CD127" s="167"/>
      <x:c r="CE127" s="167"/>
      <x:c r="CF127" s="167"/>
      <x:c r="CG127" s="241"/>
      <x:c r="CH127" s="242"/>
      <x:c r="CI127" s="167"/>
      <x:c r="CJ127" s="167"/>
      <x:c r="CK127" s="167"/>
      <x:c r="CL127" s="167"/>
      <x:c r="CM127" s="167"/>
      <x:c r="CN127" s="241"/>
      <x:c r="CO127" s="467"/>
      <x:c r="CP127" s="167"/>
      <x:c r="CQ127" s="167"/>
      <x:c r="CR127" s="167"/>
      <x:c r="CS127" s="167"/>
      <x:c r="CT127" s="180"/>
    </x:row>
    <x:row r="128" ht="20" customHeight="1">
      <x:c r="A128"/>
      <x:c r="B128" s="425" t="str">
        <x:v>Building</x:v>
      </x:c>
      <x:c r="C128" s="257"/>
      <x:c r="D128" s="252" t="str">
        <x:v>1#</x:v>
      </x:c>
      <x:c r="E128" s="252" t="str">
        <x:v>2#</x:v>
      </x:c>
      <x:c r="F128" s="252" t="str">
        <x:v>3#</x:v>
      </x:c>
      <x:c r="G128" s="252" t="str">
        <x:v>4#</x:v>
      </x:c>
      <x:c r="H128" s="252" t="str">
        <x:v>5#</x:v>
      </x:c>
      <x:c r="I128" s="252" t="str">
        <x:v>6#</x:v>
      </x:c>
      <x:c r="J128" s="252" t="str">
        <x:v>7#</x:v>
      </x:c>
      <x:c r="K128" s="253" t="str">
        <x:v>16#</x:v>
      </x:c>
      <x:c r="L128" s="251" t="str">
        <x:v>8#</x:v>
      </x:c>
      <x:c r="M128" s="252" t="str">
        <x:v>9#</x:v>
      </x:c>
      <x:c r="N128" s="252" t="str">
        <x:v>10#</x:v>
      </x:c>
      <x:c r="O128" s="252" t="str">
        <x:v>11#</x:v>
      </x:c>
      <x:c r="P128" s="252" t="str">
        <x:v>12#</x:v>
      </x:c>
      <x:c r="Q128" s="252" t="str">
        <x:v>13#</x:v>
      </x:c>
      <x:c r="R128" s="252" t="str">
        <x:v>14#</x:v>
      </x:c>
      <x:c r="S128" s="253" t="str">
        <x:v>15#</x:v>
      </x:c>
      <x:c r="T128" s="251" t="str">
        <x:v>17#</x:v>
      </x:c>
      <x:c r="U128" s="252" t="str">
        <x:v>18#</x:v>
      </x:c>
      <x:c r="V128" s="252" t="str">
        <x:v>19#</x:v>
      </x:c>
      <x:c r="W128" s="252" t="str">
        <x:v>20#</x:v>
      </x:c>
      <x:c r="X128" s="252" t="str">
        <x:v>21#</x:v>
      </x:c>
      <x:c r="Y128" s="252" t="str">
        <x:v>22#</x:v>
      </x:c>
      <x:c r="Z128" s="253" t="str">
        <x:v>23#</x:v>
      </x:c>
      <x:c r="AA128" s="251" t="str">
        <x:v>24#</x:v>
      </x:c>
      <x:c r="AB128" s="252" t="str">
        <x:v>25#</x:v>
      </x:c>
      <x:c r="AC128" s="252" t="str">
        <x:v>26#</x:v>
      </x:c>
      <x:c r="AD128" s="252" t="str">
        <x:v>27#</x:v>
      </x:c>
      <x:c r="AE128" s="252" t="str">
        <x:v>28#</x:v>
      </x:c>
      <x:c r="AF128" s="253" t="str">
        <x:v>29#</x:v>
      </x:c>
      <x:c r="AG128"/>
      <x:c r="AH128"/>
      <x:c r="AI128" s="425" t="str">
        <x:v>Building</x:v>
      </x:c>
      <x:c r="AJ128" s="257"/>
      <x:c r="AK128" s="252" t="str">
        <x:v>1#</x:v>
      </x:c>
      <x:c r="AL128" s="252" t="str">
        <x:v>2#</x:v>
      </x:c>
      <x:c r="AM128" s="252" t="str">
        <x:v>3#</x:v>
      </x:c>
      <x:c r="AN128" s="252" t="str">
        <x:v>4#</x:v>
      </x:c>
      <x:c r="AO128" s="252" t="str">
        <x:v>5#</x:v>
      </x:c>
      <x:c r="AP128" s="252" t="str">
        <x:v>6#</x:v>
      </x:c>
      <x:c r="AQ128" s="252" t="str">
        <x:v>7#</x:v>
      </x:c>
      <x:c r="AR128" s="253" t="str">
        <x:v>16#</x:v>
      </x:c>
      <x:c r="AS128" s="251" t="str">
        <x:v>8#</x:v>
      </x:c>
      <x:c r="AT128" s="252" t="str">
        <x:v>9#</x:v>
      </x:c>
      <x:c r="AU128" s="252" t="str">
        <x:v>10#</x:v>
      </x:c>
      <x:c r="AV128" s="252" t="str">
        <x:v>11#</x:v>
      </x:c>
      <x:c r="AW128" s="252" t="str">
        <x:v>12#</x:v>
      </x:c>
      <x:c r="AX128" s="252" t="str">
        <x:v>13#</x:v>
      </x:c>
      <x:c r="AY128" s="252" t="str">
        <x:v>14#</x:v>
      </x:c>
      <x:c r="AZ128" s="253" t="str">
        <x:v>15#</x:v>
      </x:c>
      <x:c r="BA128" s="251" t="str">
        <x:v>17#</x:v>
      </x:c>
      <x:c r="BB128" s="252" t="str">
        <x:v>18#</x:v>
      </x:c>
      <x:c r="BC128" s="252" t="str">
        <x:v>19#</x:v>
      </x:c>
      <x:c r="BD128" s="252" t="str">
        <x:v>20#</x:v>
      </x:c>
      <x:c r="BE128" s="252" t="str">
        <x:v>21#</x:v>
      </x:c>
      <x:c r="BF128" s="252" t="str">
        <x:v>22#</x:v>
      </x:c>
      <x:c r="BG128" s="254" t="str">
        <x:v>23#</x:v>
      </x:c>
      <x:c r="BH128" s="255" t="str">
        <x:v>24#</x:v>
      </x:c>
      <x:c r="BI128" s="252" t="str">
        <x:v>25#</x:v>
      </x:c>
      <x:c r="BJ128" s="252" t="str">
        <x:v>26#</x:v>
      </x:c>
      <x:c r="BK128" s="252" t="str">
        <x:v>27#</x:v>
      </x:c>
      <x:c r="BL128" s="252" t="str">
        <x:v>28#</x:v>
      </x:c>
      <x:c r="BM128" s="253" t="str">
        <x:v>29#</x:v>
      </x:c>
      <x:c r="BN128"/>
      <x:c r="BO128"/>
      <x:c r="BP128" s="425" t="str">
        <x:v>Building</x:v>
      </x:c>
      <x:c r="BQ128" s="257"/>
      <x:c r="BR128" s="252" t="str">
        <x:v>1#</x:v>
      </x:c>
      <x:c r="BS128" s="252" t="str">
        <x:v>2#</x:v>
      </x:c>
      <x:c r="BT128" s="252" t="str">
        <x:v>3#</x:v>
      </x:c>
      <x:c r="BU128" s="252" t="str">
        <x:v>4#</x:v>
      </x:c>
      <x:c r="BV128" s="252" t="str">
        <x:v>5#</x:v>
      </x:c>
      <x:c r="BW128" s="252" t="str">
        <x:v>6#</x:v>
      </x:c>
      <x:c r="BX128" s="252" t="str">
        <x:v>7#</x:v>
      </x:c>
      <x:c r="BY128" s="253" t="str">
        <x:v>16#</x:v>
      </x:c>
      <x:c r="BZ128" s="251" t="str">
        <x:v>8#</x:v>
      </x:c>
      <x:c r="CA128" s="252" t="str">
        <x:v>9#</x:v>
      </x:c>
      <x:c r="CB128" s="252" t="str">
        <x:v>10#</x:v>
      </x:c>
      <x:c r="CC128" s="252" t="str">
        <x:v>11#</x:v>
      </x:c>
      <x:c r="CD128" s="252" t="str">
        <x:v>12#</x:v>
      </x:c>
      <x:c r="CE128" s="252" t="str">
        <x:v>13#</x:v>
      </x:c>
      <x:c r="CF128" s="252" t="str">
        <x:v>14#</x:v>
      </x:c>
      <x:c r="CG128" s="253" t="str">
        <x:v>15#</x:v>
      </x:c>
      <x:c r="CH128" s="251" t="str">
        <x:v>17#</x:v>
      </x:c>
      <x:c r="CI128" s="252" t="str">
        <x:v>18#</x:v>
      </x:c>
      <x:c r="CJ128" s="252" t="str">
        <x:v>19#</x:v>
      </x:c>
      <x:c r="CK128" s="252" t="str">
        <x:v>20#</x:v>
      </x:c>
      <x:c r="CL128" s="252" t="str">
        <x:v>21#</x:v>
      </x:c>
      <x:c r="CM128" s="252" t="str">
        <x:v>22#</x:v>
      </x:c>
      <x:c r="CN128" s="253" t="str">
        <x:v>23#</x:v>
      </x:c>
      <x:c r="CO128" s="251" t="str">
        <x:v>24#</x:v>
      </x:c>
      <x:c r="CP128" s="252" t="str">
        <x:v>25#</x:v>
      </x:c>
      <x:c r="CQ128" s="252" t="str">
        <x:v>26#</x:v>
      </x:c>
      <x:c r="CR128" s="252" t="str">
        <x:v>27#</x:v>
      </x:c>
      <x:c r="CS128" s="252" t="str">
        <x:v>28#</x:v>
      </x:c>
      <x:c r="CT128" s="253" t="str">
        <x:v>29#</x:v>
      </x:c>
      <x:c r="CU128"/>
      <x:c r="CV128"/>
    </x:row>
    <x:row r="129" ht="20" customHeight="1">
      <x:c r="A129"/>
      <x:c r="B129" s="386" t="str">
        <x:v>Zone</x:v>
      </x:c>
      <x:c r="C129" s="276"/>
      <x:c r="D129" s="266" t="str">
        <x:v>B1-1 Huang Wei</x:v>
      </x:c>
      <x:c r="E129" s="267"/>
      <x:c r="F129" s="267"/>
      <x:c r="G129" s="267"/>
      <x:c r="H129" s="267"/>
      <x:c r="I129" s="267"/>
      <x:c r="J129" s="267"/>
      <x:c r="K129" s="268"/>
      <x:c r="L129" s="269" t="str">
        <x:v>B1-2 Xie Jianbin</x:v>
      </x:c>
      <x:c r="M129" s="269"/>
      <x:c r="N129" s="269"/>
      <x:c r="O129" s="269"/>
      <x:c r="P129" s="269"/>
      <x:c r="Q129" s="269"/>
      <x:c r="R129" s="269"/>
      <x:c r="S129" s="277"/>
      <x:c r="T129" s="271" t="str">
        <x:v>B2-1 Wang Wanshu</x:v>
      </x:c>
      <x:c r="U129" s="271"/>
      <x:c r="V129" s="271"/>
      <x:c r="W129" s="271"/>
      <x:c r="X129" s="271"/>
      <x:c r="Y129" s="271"/>
      <x:c r="Z129" s="278"/>
      <x:c r="AA129" s="273" t="str">
        <x:v>B2-2 Hu Min</x:v>
      </x:c>
      <x:c r="AB129" s="273"/>
      <x:c r="AC129" s="273"/>
      <x:c r="AD129" s="273"/>
      <x:c r="AE129" s="273"/>
      <x:c r="AF129" s="274"/>
      <x:c r="AG129"/>
      <x:c r="AH129"/>
      <x:c r="AI129" s="386" t="str">
        <x:v>Zone</x:v>
      </x:c>
      <x:c r="AJ129" s="276"/>
      <x:c r="AK129" s="266" t="str">
        <x:v>B1-1 Huang Wei</x:v>
      </x:c>
      <x:c r="AL129" s="267"/>
      <x:c r="AM129" s="267"/>
      <x:c r="AN129" s="267"/>
      <x:c r="AO129" s="267"/>
      <x:c r="AP129" s="267"/>
      <x:c r="AQ129" s="267"/>
      <x:c r="AR129" s="387"/>
      <x:c r="AS129" s="269" t="str">
        <x:v>B1-2 Xie Jianbin</x:v>
      </x:c>
      <x:c r="AT129" s="269"/>
      <x:c r="AU129" s="269"/>
      <x:c r="AV129" s="269"/>
      <x:c r="AW129" s="269"/>
      <x:c r="AX129" s="269"/>
      <x:c r="AY129" s="269"/>
      <x:c r="AZ129" s="277"/>
      <x:c r="BA129" s="271" t="str">
        <x:v>B2-1 Wang Wanshu</x:v>
      </x:c>
      <x:c r="BB129" s="271"/>
      <x:c r="BC129" s="271"/>
      <x:c r="BD129" s="271"/>
      <x:c r="BE129" s="271"/>
      <x:c r="BF129" s="271"/>
      <x:c r="BG129" s="271"/>
      <x:c r="BH129" s="272" t="str">
        <x:v>B2-2 Hu Min</x:v>
      </x:c>
      <x:c r="BI129" s="273"/>
      <x:c r="BJ129" s="273"/>
      <x:c r="BK129" s="273"/>
      <x:c r="BL129" s="273"/>
      <x:c r="BM129" s="274"/>
      <x:c r="BN129"/>
      <x:c r="BO129"/>
      <x:c r="BP129" s="386" t="str">
        <x:v>Zone</x:v>
      </x:c>
      <x:c r="BQ129" s="276"/>
      <x:c r="BR129" s="266" t="str">
        <x:v>B1-1 Huang Wei</x:v>
      </x:c>
      <x:c r="BS129" s="267"/>
      <x:c r="BT129" s="267"/>
      <x:c r="BU129" s="267"/>
      <x:c r="BV129" s="267"/>
      <x:c r="BW129" s="267"/>
      <x:c r="BX129" s="267"/>
      <x:c r="BY129" s="268"/>
      <x:c r="BZ129" s="269" t="str">
        <x:v>B1-2 Xie Jianbin</x:v>
      </x:c>
      <x:c r="CA129" s="269"/>
      <x:c r="CB129" s="269"/>
      <x:c r="CC129" s="269"/>
      <x:c r="CD129" s="269"/>
      <x:c r="CE129" s="269"/>
      <x:c r="CF129" s="269"/>
      <x:c r="CG129" s="277"/>
      <x:c r="CH129" s="271" t="str">
        <x:v>B2-1 Wang Wanshu</x:v>
      </x:c>
      <x:c r="CI129" s="271"/>
      <x:c r="CJ129" s="271"/>
      <x:c r="CK129" s="271"/>
      <x:c r="CL129" s="271"/>
      <x:c r="CM129" s="271"/>
      <x:c r="CN129" s="278"/>
      <x:c r="CO129" s="273" t="str">
        <x:v>B2-2 Hu Min</x:v>
      </x:c>
      <x:c r="CP129" s="273"/>
      <x:c r="CQ129" s="273"/>
      <x:c r="CR129" s="273"/>
      <x:c r="CS129" s="273"/>
      <x:c r="CT129" s="274"/>
      <x:c r="CU129"/>
      <x:c r="CV129"/>
    </x:row>
    <x:row r="130" ht="30" customHeight="1">
      <x:c r="A130"/>
      <x:c r="B130" s="628" t="str">
        <x:v>Completed</x:v>
      </x:c>
      <x:c r="C130" s="626"/>
      <x:c r="D130" s="280" t="n">
        <x:f t="shared" ref="D130:AF130" si="11">SUM(D113:D127)</x:f>
        <x:v>7</x:v>
      </x:c>
      <x:c r="E130" s="280" t="n">
        <x:f t="shared" si="11"/>
        <x:v>5</x:v>
      </x:c>
      <x:c r="F130" s="280" t="n">
        <x:f t="shared" si="11"/>
        <x:v>7</x:v>
      </x:c>
      <x:c r="G130" s="280" t="n">
        <x:f t="shared" si="11"/>
        <x:v>5</x:v>
      </x:c>
      <x:c r="H130" s="280" t="n">
        <x:f t="shared" si="11"/>
        <x:v>8</x:v>
      </x:c>
      <x:c r="I130" s="280" t="n">
        <x:f t="shared" si="11"/>
        <x:v>5</x:v>
      </x:c>
      <x:c r="J130" s="280" t="n">
        <x:f t="shared" si="11"/>
        <x:v>8</x:v>
      </x:c>
      <x:c r="K130" s="285" t="n">
        <x:f t="shared" si="11"/>
        <x:v>6</x:v>
      </x:c>
      <x:c r="L130" s="282" t="n">
        <x:f t="shared" si="11"/>
        <x:v>10</x:v>
      </x:c>
      <x:c r="M130" s="280" t="n">
        <x:f t="shared" si="11"/>
        <x:v>9</x:v>
      </x:c>
      <x:c r="N130" s="280" t="n">
        <x:f t="shared" si="11"/>
        <x:v>10</x:v>
      </x:c>
      <x:c r="O130" s="280" t="n">
        <x:f t="shared" si="11"/>
        <x:v>6</x:v>
      </x:c>
      <x:c r="P130" s="280" t="n">
        <x:f t="shared" si="11"/>
        <x:v>7</x:v>
      </x:c>
      <x:c r="Q130" s="280" t="n">
        <x:f t="shared" si="11"/>
        <x:v>10</x:v>
      </x:c>
      <x:c r="R130" s="280" t="n">
        <x:f t="shared" si="11"/>
        <x:v>7</x:v>
      </x:c>
      <x:c r="S130" s="285" t="n">
        <x:f t="shared" si="11"/>
        <x:v>9</x:v>
      </x:c>
      <x:c r="T130" s="282" t="n">
        <x:f t="shared" si="11"/>
        <x:v>7</x:v>
      </x:c>
      <x:c r="U130" s="280" t="n">
        <x:f t="shared" si="11"/>
        <x:v>7</x:v>
      </x:c>
      <x:c r="V130" s="280" t="n">
        <x:f t="shared" si="11"/>
        <x:v>7</x:v>
      </x:c>
      <x:c r="W130" s="280" t="n">
        <x:f t="shared" si="11"/>
        <x:v>10</x:v>
      </x:c>
      <x:c r="X130" s="280" t="n">
        <x:f t="shared" si="11"/>
        <x:v>11</x:v>
      </x:c>
      <x:c r="Y130" s="280" t="n">
        <x:f t="shared" si="11"/>
        <x:v>11</x:v>
      </x:c>
      <x:c r="Z130" s="285" t="n">
        <x:f t="shared" si="11"/>
        <x:v>9</x:v>
      </x:c>
      <x:c r="AA130" s="282" t="n">
        <x:f t="shared" si="11"/>
        <x:v>6</x:v>
      </x:c>
      <x:c r="AB130" s="280" t="n">
        <x:f t="shared" si="11"/>
        <x:v>6</x:v>
      </x:c>
      <x:c r="AC130" s="280" t="n">
        <x:f t="shared" si="11"/>
        <x:v>7</x:v>
      </x:c>
      <x:c r="AD130" s="280" t="n">
        <x:f t="shared" si="11"/>
        <x:v>6</x:v>
      </x:c>
      <x:c r="AE130" s="280" t="n">
        <x:f t="shared" si="11"/>
        <x:v>9</x:v>
      </x:c>
      <x:c r="AF130" s="285" t="n">
        <x:f t="shared" si="11"/>
        <x:v>4</x:v>
      </x:c>
      <x:c r="AG130"/>
      <x:c r="AH130"/>
      <x:c r="AI130" s="628" t="str">
        <x:v>Completed</x:v>
      </x:c>
      <x:c r="AJ130" s="626"/>
      <x:c r="AK130" s="280" t="n">
        <x:f t="shared" ref="AK130:BM130" si="12">SUM(AK113:AK127)</x:f>
        <x:v>7</x:v>
      </x:c>
      <x:c r="AL130" s="280" t="n">
        <x:f t="shared" si="12"/>
        <x:v>11</x:v>
      </x:c>
      <x:c r="AM130" s="280" t="n">
        <x:f t="shared" si="12"/>
        <x:v>8</x:v>
      </x:c>
      <x:c r="AN130" s="280" t="n">
        <x:f t="shared" si="12"/>
        <x:v>13</x:v>
      </x:c>
      <x:c r="AO130" s="280" t="n">
        <x:f t="shared" si="12"/>
        <x:v>10</x:v>
      </x:c>
      <x:c r="AP130" s="280" t="n">
        <x:f t="shared" si="12"/>
        <x:v>13</x:v>
      </x:c>
      <x:c r="AQ130" s="280" t="n">
        <x:f t="shared" si="12"/>
        <x:v>10</x:v>
      </x:c>
      <x:c r="AR130" s="280" t="n">
        <x:f t="shared" si="12"/>
        <x:v>3</x:v>
      </x:c>
      <x:c r="AS130" s="280" t="n">
        <x:f t="shared" si="12"/>
        <x:v>10</x:v>
      </x:c>
      <x:c r="AT130" s="280" t="n">
        <x:f t="shared" si="12"/>
        <x:v>13</x:v>
      </x:c>
      <x:c r="AU130" s="280" t="n">
        <x:f t="shared" si="12"/>
        <x:v>10</x:v>
      </x:c>
      <x:c r="AV130" s="280" t="n">
        <x:f t="shared" si="12"/>
        <x:v>13</x:v>
      </x:c>
      <x:c r="AW130" s="280" t="n">
        <x:f t="shared" si="12"/>
        <x:v>7</x:v>
      </x:c>
      <x:c r="AX130" s="280" t="n">
        <x:f t="shared" si="12"/>
        <x:v>11</x:v>
      </x:c>
      <x:c r="AY130" s="280" t="n">
        <x:f t="shared" si="12"/>
        <x:v>7</x:v>
      </x:c>
      <x:c r="AZ130" s="280" t="n">
        <x:f t="shared" si="12"/>
        <x:v>12</x:v>
      </x:c>
      <x:c r="BA130" s="280" t="n">
        <x:f t="shared" si="12"/>
        <x:v>8</x:v>
      </x:c>
      <x:c r="BB130" s="280" t="n">
        <x:f t="shared" si="12"/>
        <x:v>6</x:v>
      </x:c>
      <x:c r="BC130" s="280" t="n">
        <x:f t="shared" si="12"/>
        <x:v>7</x:v>
      </x:c>
      <x:c r="BD130" s="280" t="n">
        <x:f t="shared" si="12"/>
        <x:v>13</x:v>
      </x:c>
      <x:c r="BE130" s="280" t="n">
        <x:f t="shared" si="12"/>
        <x:v>10</x:v>
      </x:c>
      <x:c r="BF130" s="280" t="n">
        <x:f t="shared" si="12"/>
        <x:v>12</x:v>
      </x:c>
      <x:c r="BG130" s="286" t="n">
        <x:f t="shared" si="12"/>
        <x:v>7</x:v>
      </x:c>
      <x:c r="BH130" s="287" t="n">
        <x:f t="shared" si="12"/>
        <x:v>6</x:v>
      </x:c>
      <x:c r="BI130" s="280" t="n">
        <x:f t="shared" si="12"/>
        <x:v>6</x:v>
      </x:c>
      <x:c r="BJ130" s="280" t="n">
        <x:f t="shared" si="12"/>
        <x:v>6</x:v>
      </x:c>
      <x:c r="BK130" s="280" t="n">
        <x:f t="shared" si="12"/>
        <x:v>6</x:v>
      </x:c>
      <x:c r="BL130" s="280" t="n">
        <x:f t="shared" si="12"/>
        <x:v>9</x:v>
      </x:c>
      <x:c r="BM130" s="285" t="n">
        <x:f t="shared" si="12"/>
        <x:v>4</x:v>
      </x:c>
      <x:c r="BN130"/>
      <x:c r="BO130"/>
      <x:c r="BP130" s="628" t="str">
        <x:v>Completed</x:v>
      </x:c>
      <x:c r="BQ130" s="626"/>
      <x:c r="BR130" s="280" t="n">
        <x:f t="shared" ref="BR130:CT130" si="13">SUM(BR113:BR127)</x:f>
        <x:v>8</x:v>
      </x:c>
      <x:c r="BS130" s="280">
        <x:f t="shared" si="13"/>
        <x:v>12</x:v>
      </x:c>
      <x:c r="BT130" s="280">
        <x:f t="shared" si="13"/>
        <x:v>9</x:v>
      </x:c>
      <x:c r="BU130" s="280">
        <x:f t="shared" si="13"/>
        <x:v>13</x:v>
      </x:c>
      <x:c r="BV130" s="280">
        <x:f t="shared" si="13"/>
        <x:v>10</x:v>
      </x:c>
      <x:c r="BW130" s="280">
        <x:f t="shared" si="13"/>
        <x:v>13</x:v>
      </x:c>
      <x:c r="BX130" s="280">
        <x:f t="shared" si="13"/>
        <x:v>10</x:v>
      </x:c>
      <x:c r="BY130" s="285">
        <x:f t="shared" si="13"/>
        <x:v>12</x:v>
      </x:c>
      <x:c r="BZ130" s="282">
        <x:f t="shared" si="13"/>
        <x:v>10</x:v>
      </x:c>
      <x:c r="CA130" s="280">
        <x:f t="shared" si="13"/>
        <x:v>13</x:v>
      </x:c>
      <x:c r="CB130" s="280">
        <x:f t="shared" si="13"/>
        <x:v>10</x:v>
      </x:c>
      <x:c r="CC130" s="280">
        <x:f t="shared" si="13"/>
        <x:v>13</x:v>
      </x:c>
      <x:c r="CD130" s="280">
        <x:f t="shared" si="13"/>
        <x:v>7</x:v>
      </x:c>
      <x:c r="CE130" s="280">
        <x:f t="shared" si="13"/>
        <x:v>11</x:v>
      </x:c>
      <x:c r="CF130" s="280">
        <x:f t="shared" si="13"/>
        <x:v>7</x:v>
      </x:c>
      <x:c r="CG130" s="285">
        <x:f t="shared" si="13"/>
        <x:v>12</x:v>
      </x:c>
      <x:c r="CH130" s="282">
        <x:f t="shared" si="13"/>
        <x:v>10</x:v>
      </x:c>
      <x:c r="CI130" s="280">
        <x:f t="shared" si="13"/>
        <x:v>12</x:v>
      </x:c>
      <x:c r="CJ130" s="280">
        <x:f t="shared" si="13"/>
        <x:v>8</x:v>
      </x:c>
      <x:c r="CK130" s="280">
        <x:f t="shared" si="13"/>
        <x:v>13</x:v>
      </x:c>
      <x:c r="CL130" s="280">
        <x:f t="shared" si="13"/>
        <x:v>14</x:v>
      </x:c>
      <x:c r="CM130" s="280">
        <x:f t="shared" si="13"/>
        <x:v>14</x:v>
      </x:c>
      <x:c r="CN130" s="285">
        <x:f t="shared" si="13"/>
        <x:v>10</x:v>
      </x:c>
      <x:c r="CO130" s="282">
        <x:f t="shared" si="13"/>
        <x:v>12</x:v>
      </x:c>
      <x:c r="CP130" s="280">
        <x:f t="shared" si="13"/>
        <x:v>12</x:v>
      </x:c>
      <x:c r="CQ130" s="280">
        <x:f t="shared" si="13"/>
        <x:v>8</x:v>
      </x:c>
      <x:c r="CR130" s="280">
        <x:f t="shared" si="13"/>
        <x:v>12</x:v>
      </x:c>
      <x:c r="CS130" s="280">
        <x:f t="shared" si="13"/>
        <x:v>9</x:v>
      </x:c>
      <x:c r="CT130" s="285">
        <x:f t="shared" si="13"/>
        <x:v>12</x:v>
      </x:c>
    </x:row>
    <x:row r="131" ht="30" customHeight="1">
      <x:c r="A131"/>
      <x:c r="B131" s="617" t="str">
        <x:v>Subtotal</x:v>
      </x:c>
      <x:c r="C131" s="618"/>
      <x:c r="D131" s="299" t="n">
        <x:f>SUM(D130:K130)</x:f>
        <x:v>51</x:v>
      </x:c>
      <x:c r="E131" s="300"/>
      <x:c r="F131" s="300"/>
      <x:c r="G131" s="300"/>
      <x:c r="H131" s="300"/>
      <x:c r="I131" s="300"/>
      <x:c r="J131" s="300"/>
      <x:c r="K131" s="301"/>
      <x:c r="L131" s="300" t="n">
        <x:f>SUM(L130:S130)</x:f>
        <x:v>68</x:v>
      </x:c>
      <x:c r="M131" s="300"/>
      <x:c r="N131" s="300"/>
      <x:c r="O131" s="300"/>
      <x:c r="P131" s="300"/>
      <x:c r="Q131" s="300"/>
      <x:c r="R131" s="300"/>
      <x:c r="S131" s="301"/>
      <x:c r="T131" s="300" t="n">
        <x:f>SUM(T130:Z130)</x:f>
        <x:v>62</x:v>
      </x:c>
      <x:c r="U131" s="300"/>
      <x:c r="V131" s="300"/>
      <x:c r="W131" s="300"/>
      <x:c r="X131" s="300"/>
      <x:c r="Y131" s="300"/>
      <x:c r="Z131" s="301"/>
      <x:c r="AA131" s="300" t="n">
        <x:f>SUM(AA130:AF130)</x:f>
        <x:v>38</x:v>
      </x:c>
      <x:c r="AB131" s="300"/>
      <x:c r="AC131" s="300"/>
      <x:c r="AD131" s="300"/>
      <x:c r="AE131" s="300"/>
      <x:c r="AF131" s="301"/>
      <x:c r="AG131"/>
      <x:c r="AH131"/>
      <x:c r="AI131" s="617" t="str">
        <x:v>Subtotal</x:v>
      </x:c>
      <x:c r="AJ131" s="618"/>
      <x:c r="AK131" s="293" t="n">
        <x:f>SUM(AK130:AR130)</x:f>
        <x:v>75</x:v>
      </x:c>
      <x:c r="AL131" s="294"/>
      <x:c r="AM131" s="294"/>
      <x:c r="AN131" s="294"/>
      <x:c r="AO131" s="294"/>
      <x:c r="AP131" s="294"/>
      <x:c r="AQ131" s="294"/>
      <x:c r="AR131" s="390"/>
      <x:c r="AS131" s="293" t="n">
        <x:f>SUM(AS130:AZ130)</x:f>
        <x:v>83</x:v>
      </x:c>
      <x:c r="AT131" s="294"/>
      <x:c r="AU131" s="294"/>
      <x:c r="AV131" s="294"/>
      <x:c r="AW131" s="294"/>
      <x:c r="AX131" s="294"/>
      <x:c r="AY131" s="294"/>
      <x:c r="AZ131" s="390"/>
      <x:c r="BA131" s="293" t="n">
        <x:f>SUM(BA130:BG130)</x:f>
        <x:v>63</x:v>
      </x:c>
      <x:c r="BB131" s="294"/>
      <x:c r="BC131" s="294"/>
      <x:c r="BD131" s="294"/>
      <x:c r="BE131" s="294"/>
      <x:c r="BF131" s="294"/>
      <x:c r="BG131" s="294"/>
      <x:c r="BH131" s="296" t="n">
        <x:f>SUM(BH130:BM130)</x:f>
        <x:v>37</x:v>
      </x:c>
      <x:c r="BI131" s="294"/>
      <x:c r="BJ131" s="294"/>
      <x:c r="BK131" s="294"/>
      <x:c r="BL131" s="294"/>
      <x:c r="BM131" s="295"/>
      <x:c r="BN131"/>
      <x:c r="BO131"/>
      <x:c r="BP131" s="617" t="str">
        <x:v>Subtotal</x:v>
      </x:c>
      <x:c r="BQ131" s="618"/>
      <x:c r="BR131" s="299" t="n">
        <x:f>SUM(BR130:BY130)</x:f>
        <x:v>87</x:v>
      </x:c>
      <x:c r="BS131" s="300"/>
      <x:c r="BT131" s="300"/>
      <x:c r="BU131" s="300"/>
      <x:c r="BV131" s="300"/>
      <x:c r="BW131" s="300"/>
      <x:c r="BX131" s="300"/>
      <x:c r="BY131" s="301"/>
      <x:c r="BZ131" s="300" t="n">
        <x:f>SUM(BZ130:CG130)</x:f>
        <x:v>83</x:v>
      </x:c>
      <x:c r="CA131" s="300"/>
      <x:c r="CB131" s="300"/>
      <x:c r="CC131" s="300"/>
      <x:c r="CD131" s="300"/>
      <x:c r="CE131" s="300"/>
      <x:c r="CF131" s="300"/>
      <x:c r="CG131" s="301"/>
      <x:c r="CH131" s="300" t="n">
        <x:f>SUM(CH130:CN130)</x:f>
        <x:v>81</x:v>
      </x:c>
      <x:c r="CI131" s="300"/>
      <x:c r="CJ131" s="300"/>
      <x:c r="CK131" s="300"/>
      <x:c r="CL131" s="300"/>
      <x:c r="CM131" s="300"/>
      <x:c r="CN131" s="301"/>
      <x:c r="CO131" s="300" t="n">
        <x:f>SUM(CO130:CT130)</x:f>
        <x:v>65</x:v>
      </x:c>
      <x:c r="CP131" s="300"/>
      <x:c r="CQ131" s="300"/>
      <x:c r="CR131" s="300"/>
      <x:c r="CS131" s="300"/>
      <x:c r="CT131" s="301"/>
    </x:row>
    <x:row r="132" ht="30" customHeight="1">
      <x:c r="A132"/>
      <x:c r="B132" s="619" t="n">
        <x:v>364</x:v>
      </x:c>
      <x:c r="C132" s="620" t="str">
        <x:v>Floors</x:v>
      </x:c>
      <x:c r="D132" s="577" t="str">
        <x:v>Total completed</x:v>
      </x:c>
      <x:c r="E132" s="577"/>
      <x:c r="F132" s="577"/>
      <x:c r="G132" s="577"/>
      <x:c r="H132" s="577"/>
      <x:c r="I132" s="577"/>
      <x:c r="J132" s="577"/>
      <x:c r="K132" s="577"/>
      <x:c r="L132" s="577"/>
      <x:c r="M132" s="577"/>
      <x:c r="N132" s="577"/>
      <x:c r="O132" s="577"/>
      <x:c r="P132" s="577"/>
      <x:c r="Q132" s="311" t="n">
        <x:f>D131+L131+T131+AA131</x:f>
        <x:v>219</x:v>
      </x:c>
      <x:c r="R132" s="311"/>
      <x:c r="S132" s="311"/>
      <x:c r="T132" s="311"/>
      <x:c r="U132" s="311"/>
      <x:c r="V132" s="311"/>
      <x:c r="W132" s="311"/>
      <x:c r="X132" s="311"/>
      <x:c r="Y132" s="311"/>
      <x:c r="Z132" s="311"/>
      <x:c r="AA132" s="311"/>
      <x:c r="AB132" s="311"/>
      <x:c r="AC132" s="311"/>
      <x:c r="AD132" s="311"/>
      <x:c r="AE132" s="311"/>
      <x:c r="AF132" s="312"/>
      <x:c r="AG132"/>
      <x:c r="AH132"/>
      <x:c r="AI132" s="619" t="n">
        <x:v>364</x:v>
      </x:c>
      <x:c r="AJ132" s="620" t="str">
        <x:v>Floors</x:v>
      </x:c>
      <x:c r="AK132" s="577" t="str">
        <x:v>Total completed</x:v>
      </x:c>
      <x:c r="AL132" s="577"/>
      <x:c r="AM132" s="577"/>
      <x:c r="AN132" s="577"/>
      <x:c r="AO132" s="577"/>
      <x:c r="AP132" s="577"/>
      <x:c r="AQ132" s="577"/>
      <x:c r="AR132" s="577"/>
      <x:c r="AS132" s="577"/>
      <x:c r="AT132" s="577"/>
      <x:c r="AU132" s="577"/>
      <x:c r="AV132" s="577"/>
      <x:c r="AW132" s="577"/>
      <x:c r="AX132" s="311" t="n">
        <x:f>AK131+AS131+BA131+BH131</x:f>
        <x:v>258</x:v>
      </x:c>
      <x:c r="AY132" s="311"/>
      <x:c r="AZ132" s="311"/>
      <x:c r="BA132" s="311"/>
      <x:c r="BB132" s="311"/>
      <x:c r="BC132" s="311"/>
      <x:c r="BD132" s="311"/>
      <x:c r="BE132" s="311"/>
      <x:c r="BF132" s="311"/>
      <x:c r="BG132" s="474"/>
      <x:c r="BH132" s="475"/>
      <x:c r="BI132" s="311"/>
      <x:c r="BJ132" s="311"/>
      <x:c r="BK132" s="311"/>
      <x:c r="BL132" s="311"/>
      <x:c r="BM132" s="312"/>
      <x:c r="BN132"/>
      <x:c r="BO132"/>
      <x:c r="BP132" s="619" t="n">
        <x:v>364</x:v>
      </x:c>
      <x:c r="BQ132" s="620" t="str">
        <x:v>Floors</x:v>
      </x:c>
      <x:c r="BR132" s="577" t="str">
        <x:v>Total completed</x:v>
      </x:c>
      <x:c r="BS132" s="577"/>
      <x:c r="BT132" s="577"/>
      <x:c r="BU132" s="577"/>
      <x:c r="BV132" s="577"/>
      <x:c r="BW132" s="577"/>
      <x:c r="BX132" s="577"/>
      <x:c r="BY132" s="577"/>
      <x:c r="BZ132" s="577"/>
      <x:c r="CA132" s="577"/>
      <x:c r="CB132" s="577"/>
      <x:c r="CC132" s="577"/>
      <x:c r="CD132" s="577"/>
      <x:c r="CE132" s="311" t="n">
        <x:f>BR131+BZ131+CH131+CO131</x:f>
        <x:v>316</x:v>
      </x:c>
      <x:c r="CF132" s="311"/>
      <x:c r="CG132" s="311"/>
      <x:c r="CH132" s="311"/>
      <x:c r="CI132" s="311"/>
      <x:c r="CJ132" s="311"/>
      <x:c r="CK132" s="311"/>
      <x:c r="CL132" s="311"/>
      <x:c r="CM132" s="311"/>
      <x:c r="CN132" s="311"/>
      <x:c r="CO132" s="311"/>
      <x:c r="CP132" s="311"/>
      <x:c r="CQ132" s="311"/>
      <x:c r="CR132" s="311"/>
      <x:c r="CS132" s="311"/>
      <x:c r="CT132" s="312"/>
    </x:row>
    <x:row r="133" ht="30" customHeight="1">
      <x:c r="A133"/>
      <x:c r="B133" s="621"/>
      <x:c r="C133" s="622"/>
      <x:c r="D133" s="577" t="str">
        <x:v>Total not completed</x:v>
      </x:c>
      <x:c r="E133" s="577"/>
      <x:c r="F133" s="577"/>
      <x:c r="G133" s="577"/>
      <x:c r="H133" s="577"/>
      <x:c r="I133" s="577"/>
      <x:c r="J133" s="577"/>
      <x:c r="K133" s="577"/>
      <x:c r="L133" s="577"/>
      <x:c r="M133" s="577"/>
      <x:c r="N133" s="577"/>
      <x:c r="O133" s="577"/>
      <x:c r="P133" s="577"/>
      <x:c r="Q133" s="321" t="n">
        <x:f>B132-Q132</x:f>
        <x:v>145</x:v>
      </x:c>
      <x:c r="R133" s="321"/>
      <x:c r="S133" s="321"/>
      <x:c r="T133" s="321"/>
      <x:c r="U133" s="321"/>
      <x:c r="V133" s="321"/>
      <x:c r="W133" s="321"/>
      <x:c r="X133" s="321"/>
      <x:c r="Y133" s="321"/>
      <x:c r="Z133" s="321"/>
      <x:c r="AA133" s="321"/>
      <x:c r="AB133" s="321"/>
      <x:c r="AC133" s="321"/>
      <x:c r="AD133" s="321"/>
      <x:c r="AE133" s="321"/>
      <x:c r="AF133" s="322"/>
      <x:c r="AG133"/>
      <x:c r="AH133"/>
      <x:c r="AI133" s="621"/>
      <x:c r="AJ133" s="622"/>
      <x:c r="AK133" s="577" t="str">
        <x:v>Total not completed</x:v>
      </x:c>
      <x:c r="AL133" s="577"/>
      <x:c r="AM133" s="577"/>
      <x:c r="AN133" s="577"/>
      <x:c r="AO133" s="577"/>
      <x:c r="AP133" s="577"/>
      <x:c r="AQ133" s="577"/>
      <x:c r="AR133" s="577"/>
      <x:c r="AS133" s="577"/>
      <x:c r="AT133" s="577"/>
      <x:c r="AU133" s="577"/>
      <x:c r="AV133" s="577"/>
      <x:c r="AW133" s="577"/>
      <x:c r="AX133" s="317" t="n">
        <x:f>AI132-AX132</x:f>
        <x:v>106</x:v>
      </x:c>
      <x:c r="AY133" s="317"/>
      <x:c r="AZ133" s="317"/>
      <x:c r="BA133" s="317"/>
      <x:c r="BB133" s="317"/>
      <x:c r="BC133" s="317"/>
      <x:c r="BD133" s="317"/>
      <x:c r="BE133" s="317"/>
      <x:c r="BF133" s="317"/>
      <x:c r="BG133" s="317"/>
      <x:c r="BH133" s="317"/>
      <x:c r="BI133" s="317"/>
      <x:c r="BJ133" s="317"/>
      <x:c r="BK133" s="317"/>
      <x:c r="BL133" s="317"/>
      <x:c r="BM133" s="318"/>
      <x:c r="BN133"/>
      <x:c r="BO133"/>
      <x:c r="BP133" s="621"/>
      <x:c r="BQ133" s="622"/>
      <x:c r="BR133" s="577" t="str">
        <x:v>Total not completed</x:v>
      </x:c>
      <x:c r="BS133" s="577"/>
      <x:c r="BT133" s="577"/>
      <x:c r="BU133" s="577"/>
      <x:c r="BV133" s="577"/>
      <x:c r="BW133" s="577"/>
      <x:c r="BX133" s="577"/>
      <x:c r="BY133" s="577"/>
      <x:c r="BZ133" s="577"/>
      <x:c r="CA133" s="577"/>
      <x:c r="CB133" s="577"/>
      <x:c r="CC133" s="577"/>
      <x:c r="CD133" s="577"/>
      <x:c r="CE133" s="321" t="n">
        <x:f>BP132-CE132</x:f>
        <x:v>48</x:v>
      </x:c>
      <x:c r="CF133" s="321"/>
      <x:c r="CG133" s="321"/>
      <x:c r="CH133" s="321"/>
      <x:c r="CI133" s="321"/>
      <x:c r="CJ133" s="321"/>
      <x:c r="CK133" s="321"/>
      <x:c r="CL133" s="321"/>
      <x:c r="CM133" s="321"/>
      <x:c r="CN133" s="321"/>
      <x:c r="CO133" s="321"/>
      <x:c r="CP133" s="321"/>
      <x:c r="CQ133" s="321"/>
      <x:c r="CR133" s="321"/>
      <x:c r="CS133" s="321"/>
      <x:c r="CT133" s="322"/>
    </x:row>
    <x:row r="134" ht="30" customHeight="1">
      <x:c r="A134"/>
      <x:c r="B134" s="632"/>
      <x:c r="C134" s="633"/>
      <x:c r="D134" s="589" t="str">
        <x:v>Completion rate</x:v>
      </x:c>
      <x:c r="E134" s="589"/>
      <x:c r="F134" s="589"/>
      <x:c r="G134" s="589"/>
      <x:c r="H134" s="589"/>
      <x:c r="I134" s="589"/>
      <x:c r="J134" s="589"/>
      <x:c r="K134" s="589"/>
      <x:c r="L134" s="589"/>
      <x:c r="M134" s="589"/>
      <x:c r="N134" s="589"/>
      <x:c r="O134" s="589"/>
      <x:c r="P134" s="589"/>
      <x:c r="Q134" s="450" t="n">
        <x:f>Q132/B132</x:f>
        <x:v>0.6016483516483516</x:v>
      </x:c>
      <x:c r="R134" s="450"/>
      <x:c r="S134" s="450"/>
      <x:c r="T134" s="450"/>
      <x:c r="U134" s="450"/>
      <x:c r="V134" s="450"/>
      <x:c r="W134" s="450"/>
      <x:c r="X134" s="450"/>
      <x:c r="Y134" s="450"/>
      <x:c r="Z134" s="450"/>
      <x:c r="AA134" s="450"/>
      <x:c r="AB134" s="450"/>
      <x:c r="AC134" s="450"/>
      <x:c r="AD134" s="450"/>
      <x:c r="AE134" s="450"/>
      <x:c r="AF134" s="451"/>
      <x:c r="AG134"/>
      <x:c r="AH134"/>
      <x:c r="AI134" s="623"/>
      <x:c r="AJ134" s="624"/>
      <x:c r="AK134" s="583" t="str">
        <x:v>Completion rate</x:v>
      </x:c>
      <x:c r="AL134" s="583"/>
      <x:c r="AM134" s="583"/>
      <x:c r="AN134" s="583"/>
      <x:c r="AO134" s="583"/>
      <x:c r="AP134" s="583"/>
      <x:c r="AQ134" s="583"/>
      <x:c r="AR134" s="583"/>
      <x:c r="AS134" s="583"/>
      <x:c r="AT134" s="583"/>
      <x:c r="AU134" s="583"/>
      <x:c r="AV134" s="583"/>
      <x:c r="AW134" s="583"/>
      <x:c r="AX134" s="329" t="n">
        <x:f>AX132/AI132</x:f>
        <x:v>0.7087912087912088</x:v>
      </x:c>
      <x:c r="AY134" s="329"/>
      <x:c r="AZ134" s="329"/>
      <x:c r="BA134" s="329"/>
      <x:c r="BB134" s="329"/>
      <x:c r="BC134" s="329"/>
      <x:c r="BD134" s="329"/>
      <x:c r="BE134" s="329"/>
      <x:c r="BF134" s="329"/>
      <x:c r="BG134" s="329"/>
      <x:c r="BH134" s="329"/>
      <x:c r="BI134" s="329"/>
      <x:c r="BJ134" s="329"/>
      <x:c r="BK134" s="329"/>
      <x:c r="BL134" s="329"/>
      <x:c r="BM134" s="330"/>
      <x:c r="BN134"/>
      <x:c r="BO134"/>
      <x:c r="BP134" s="632"/>
      <x:c r="BQ134" s="633"/>
      <x:c r="BR134" s="589" t="str">
        <x:v>Completion rate</x:v>
      </x:c>
      <x:c r="BS134" s="589"/>
      <x:c r="BT134" s="589"/>
      <x:c r="BU134" s="589"/>
      <x:c r="BV134" s="589"/>
      <x:c r="BW134" s="589"/>
      <x:c r="BX134" s="589"/>
      <x:c r="BY134" s="589"/>
      <x:c r="BZ134" s="589"/>
      <x:c r="CA134" s="589"/>
      <x:c r="CB134" s="589"/>
      <x:c r="CC134" s="589"/>
      <x:c r="CD134" s="589"/>
      <x:c r="CE134" s="450" t="n">
        <x:f>CE132/BP132</x:f>
        <x:v>0.8681318681318682</x:v>
      </x:c>
      <x:c r="CF134" s="450"/>
      <x:c r="CG134" s="450"/>
      <x:c r="CH134" s="450"/>
      <x:c r="CI134" s="450"/>
      <x:c r="CJ134" s="450"/>
      <x:c r="CK134" s="450"/>
      <x:c r="CL134" s="450"/>
      <x:c r="CM134" s="450"/>
      <x:c r="CN134" s="450"/>
      <x:c r="CO134" s="450"/>
      <x:c r="CP134" s="450"/>
      <x:c r="CQ134" s="450"/>
      <x:c r="CR134" s="450"/>
      <x:c r="CS134" s="450"/>
      <x:c r="CT134" s="451"/>
    </x:row>
    <x:row r="135" ht="34" customHeight="1">
      <x:c r="A135"/>
      <x:c r="B135" s="128" t="str">
        <x:v>Behind schedule</x:v>
      </x:c>
      <x:c r="C135" s="129"/>
      <x:c r="D135" s="567" t="str">
        <x:v>Bathroom wall tiling</x:v>
      </x:c>
      <x:c r="E135" s="567"/>
      <x:c r="F135" s="567"/>
      <x:c r="G135" s="567"/>
      <x:c r="H135" s="567"/>
      <x:c r="I135" s="567"/>
      <x:c r="J135" s="567"/>
      <x:c r="K135" s="567"/>
      <x:c r="L135" s="567"/>
      <x:c r="M135" s="567"/>
      <x:c r="N135" s="567"/>
      <x:c r="O135" s="567"/>
      <x:c r="P135" s="567"/>
      <x:c r="Q135" s="567"/>
      <x:c r="R135" s="567"/>
      <x:c r="S135" s="567"/>
      <x:c r="T135" s="567"/>
      <x:c r="U135" s="567"/>
      <x:c r="V135" s="567"/>
      <x:c r="W135" s="567"/>
      <x:c r="X135" s="567"/>
      <x:c r="Y135" s="567"/>
      <x:c r="Z135" s="567"/>
      <x:c r="AA135" s="567"/>
      <x:c r="AB135" s="567"/>
      <x:c r="AC135" s="567"/>
      <x:c r="AD135" s="567"/>
      <x:c r="AE135" s="567"/>
      <x:c r="AF135" s="568"/>
      <x:c r="AG135"/>
      <x:c r="AH135"/>
      <x:c r="AI135" s="134" t="str">
        <x:v>Behind schedule</x:v>
      </x:c>
      <x:c r="AJ135" s="129"/>
      <x:c r="AK135" s="567" t="str">
        <x:v>Balcony floor concrete placement</x:v>
      </x:c>
      <x:c r="AL135" s="567"/>
      <x:c r="AM135" s="567"/>
      <x:c r="AN135" s="567"/>
      <x:c r="AO135" s="567"/>
      <x:c r="AP135" s="567"/>
      <x:c r="AQ135" s="567"/>
      <x:c r="AR135" s="567"/>
      <x:c r="AS135" s="567"/>
      <x:c r="AT135" s="567"/>
      <x:c r="AU135" s="567"/>
      <x:c r="AV135" s="567"/>
      <x:c r="AW135" s="567"/>
      <x:c r="AX135" s="567"/>
      <x:c r="AY135" s="567"/>
      <x:c r="AZ135" s="567"/>
      <x:c r="BA135" s="567"/>
      <x:c r="BB135" s="567"/>
      <x:c r="BC135" s="567"/>
      <x:c r="BD135" s="567"/>
      <x:c r="BE135" s="567"/>
      <x:c r="BF135" s="567"/>
      <x:c r="BG135" s="567"/>
      <x:c r="BH135" s="567"/>
      <x:c r="BI135" s="567"/>
      <x:c r="BJ135" s="567"/>
      <x:c r="BK135" s="567"/>
      <x:c r="BL135" s="567"/>
      <x:c r="BM135" s="559"/>
      <x:c r="BN135"/>
      <x:c r="BO135"/>
      <x:c r="BP135"/>
      <x:c r="BQ135"/>
      <x:c r="BR135"/>
      <x:c r="BS135"/>
      <x:c r="BT135"/>
      <x:c r="BU135"/>
      <x:c r="BV135"/>
      <x:c r="BW135"/>
      <x:c r="BX135"/>
      <x:c r="BY135"/>
      <x:c r="BZ135"/>
      <x:c r="CA135"/>
      <x:c r="CB135"/>
      <x:c r="CC135"/>
      <x:c r="CD135"/>
      <x:c r="CE135"/>
      <x:c r="CF135"/>
      <x:c r="CG135"/>
      <x:c r="CH135"/>
      <x:c r="CI135"/>
      <x:c r="CJ135"/>
      <x:c r="CK135"/>
      <x:c r="CL135"/>
      <x:c r="CM135"/>
      <x:c r="CN135"/>
      <x:c r="CO135"/>
      <x:c r="CP135"/>
      <x:c r="CQ135"/>
      <x:c r="CR135"/>
      <x:c r="CS135"/>
      <x:c r="CT135"/>
      <x:c r="CU135"/>
      <x:c r="CV135"/>
    </x:row>
    <x:row r="136" ht="34" customHeight="1">
      <x:c r="A136"/>
      <x:c r="B136" s="136" t="str">
        <x:v>Due this week</x:v>
      </x:c>
      <x:c r="C136" s="137"/>
      <x:c r="D136" s="570"/>
      <x:c r="E136" s="570"/>
      <x:c r="F136" s="570"/>
      <x:c r="G136" s="570"/>
      <x:c r="H136" s="570"/>
      <x:c r="I136" s="570"/>
      <x:c r="J136" s="570"/>
      <x:c r="K136" s="570"/>
      <x:c r="L136" s="570"/>
      <x:c r="M136" s="570"/>
      <x:c r="N136" s="570"/>
      <x:c r="O136" s="570"/>
      <x:c r="P136" s="570"/>
      <x:c r="Q136" s="570"/>
      <x:c r="R136" s="570"/>
      <x:c r="S136" s="570"/>
      <x:c r="T136" s="570"/>
      <x:c r="U136" s="570"/>
      <x:c r="V136" s="570"/>
      <x:c r="W136" s="570"/>
      <x:c r="X136" s="570"/>
      <x:c r="Y136" s="570"/>
      <x:c r="Z136" s="570"/>
      <x:c r="AA136" s="570"/>
      <x:c r="AB136" s="570"/>
      <x:c r="AC136" s="570"/>
      <x:c r="AD136" s="570"/>
      <x:c r="AE136" s="570"/>
      <x:c r="AF136" s="571"/>
      <x:c r="AG136"/>
      <x:c r="AH136"/>
      <x:c r="AI136" s="142" t="str">
        <x:v>Due this week</x:v>
      </x:c>
      <x:c r="AJ136" s="137"/>
      <x:c r="AK136" s="570"/>
      <x:c r="AL136" s="570"/>
      <x:c r="AM136" s="570"/>
      <x:c r="AN136" s="570"/>
      <x:c r="AO136" s="570"/>
      <x:c r="AP136" s="570"/>
      <x:c r="AQ136" s="570"/>
      <x:c r="AR136" s="570"/>
      <x:c r="AS136" s="570"/>
      <x:c r="AT136" s="570"/>
      <x:c r="AU136" s="570"/>
      <x:c r="AV136" s="570"/>
      <x:c r="AW136" s="570"/>
      <x:c r="AX136" s="570"/>
      <x:c r="AY136" s="570"/>
      <x:c r="AZ136" s="570"/>
      <x:c r="BA136" s="570"/>
      <x:c r="BB136" s="570"/>
      <x:c r="BC136" s="570"/>
      <x:c r="BD136" s="570"/>
      <x:c r="BE136" s="570"/>
      <x:c r="BF136" s="570"/>
      <x:c r="BG136" s="570"/>
      <x:c r="BH136" s="570"/>
      <x:c r="BI136" s="570"/>
      <x:c r="BJ136" s="570"/>
      <x:c r="BK136" s="570"/>
      <x:c r="BL136" s="570"/>
      <x:c r="BM136" s="587"/>
      <x:c r="BN136"/>
      <x:c r="BO136"/>
      <x:c r="BP136"/>
      <x:c r="BQ136"/>
      <x:c r="BR136"/>
      <x:c r="BS136"/>
      <x:c r="BT136"/>
      <x:c r="BU136"/>
      <x:c r="BV136"/>
      <x:c r="BW136"/>
      <x:c r="BX136"/>
      <x:c r="BY136"/>
      <x:c r="BZ136"/>
      <x:c r="CA136"/>
      <x:c r="CB136"/>
      <x:c r="CC136"/>
      <x:c r="CD136"/>
      <x:c r="CE136"/>
      <x:c r="CF136"/>
      <x:c r="CG136"/>
      <x:c r="CH136"/>
      <x:c r="CI136"/>
      <x:c r="CJ136"/>
      <x:c r="CK136"/>
      <x:c r="CL136"/>
      <x:c r="CM136"/>
      <x:c r="CN136"/>
      <x:c r="CO136"/>
      <x:c r="CP136"/>
      <x:c r="CQ136"/>
      <x:c r="CR136"/>
      <x:c r="CS136"/>
      <x:c r="CT136"/>
      <x:c r="CU136"/>
      <x:c r="CV136"/>
    </x:row>
    <x:row r="137" ht="34" customHeight="1">
      <x:c r="A137"/>
      <x:c r="B137" s="144" t="str">
        <x:v>Completed</x:v>
      </x:c>
      <x:c r="C137" s="145"/>
      <x:c r="D137" s="570"/>
      <x:c r="E137" s="570"/>
      <x:c r="F137" s="570"/>
      <x:c r="G137" s="570"/>
      <x:c r="H137" s="570"/>
      <x:c r="I137" s="570"/>
      <x:c r="J137" s="570"/>
      <x:c r="K137" s="570"/>
      <x:c r="L137" s="570"/>
      <x:c r="M137" s="570"/>
      <x:c r="N137" s="570"/>
      <x:c r="O137" s="570"/>
      <x:c r="P137" s="570"/>
      <x:c r="Q137" s="570"/>
      <x:c r="R137" s="570"/>
      <x:c r="S137" s="570"/>
      <x:c r="T137" s="570"/>
      <x:c r="U137" s="570"/>
      <x:c r="V137" s="570"/>
      <x:c r="W137" s="570"/>
      <x:c r="X137" s="570"/>
      <x:c r="Y137" s="570"/>
      <x:c r="Z137" s="570"/>
      <x:c r="AA137" s="570"/>
      <x:c r="AB137" s="570"/>
      <x:c r="AC137" s="570"/>
      <x:c r="AD137" s="570"/>
      <x:c r="AE137" s="570"/>
      <x:c r="AF137" s="571"/>
      <x:c r="AG137"/>
      <x:c r="AH137"/>
      <x:c r="AI137" s="148" t="str">
        <x:v>Completed</x:v>
      </x:c>
      <x:c r="AJ137" s="145"/>
      <x:c r="AK137" s="570"/>
      <x:c r="AL137" s="570"/>
      <x:c r="AM137" s="570"/>
      <x:c r="AN137" s="570"/>
      <x:c r="AO137" s="570"/>
      <x:c r="AP137" s="570"/>
      <x:c r="AQ137" s="570"/>
      <x:c r="AR137" s="570"/>
      <x:c r="AS137" s="570"/>
      <x:c r="AT137" s="570"/>
      <x:c r="AU137" s="570"/>
      <x:c r="AV137" s="570"/>
      <x:c r="AW137" s="570"/>
      <x:c r="AX137" s="570"/>
      <x:c r="AY137" s="570"/>
      <x:c r="AZ137" s="570"/>
      <x:c r="BA137" s="570"/>
      <x:c r="BB137" s="570"/>
      <x:c r="BC137" s="570"/>
      <x:c r="BD137" s="570"/>
      <x:c r="BE137" s="570"/>
      <x:c r="BF137" s="570"/>
      <x:c r="BG137" s="570"/>
      <x:c r="BH137" s="570"/>
      <x:c r="BI137" s="570"/>
      <x:c r="BJ137" s="570"/>
      <x:c r="BK137" s="570"/>
      <x:c r="BL137" s="570"/>
      <x:c r="BM137" s="587"/>
      <x:c r="BN137"/>
      <x:c r="BO137"/>
      <x:c r="BP137"/>
      <x:c r="BQ137"/>
      <x:c r="BR137"/>
      <x:c r="BS137"/>
      <x:c r="BT137"/>
      <x:c r="BU137"/>
      <x:c r="BV137"/>
      <x:c r="BW137"/>
      <x:c r="BX137"/>
      <x:c r="BY137"/>
      <x:c r="BZ137"/>
      <x:c r="CA137"/>
      <x:c r="CB137"/>
      <x:c r="CC137"/>
      <x:c r="CD137"/>
      <x:c r="CE137"/>
      <x:c r="CF137"/>
      <x:c r="CG137"/>
      <x:c r="CH137"/>
      <x:c r="CI137"/>
      <x:c r="CJ137"/>
      <x:c r="CK137"/>
      <x:c r="CL137"/>
      <x:c r="CM137"/>
      <x:c r="CN137"/>
      <x:c r="CO137"/>
      <x:c r="CP137"/>
      <x:c r="CQ137"/>
      <x:c r="CR137"/>
      <x:c r="CS137"/>
      <x:c r="CT137"/>
      <x:c r="CU137"/>
      <x:c r="CV137"/>
    </x:row>
    <x:row r="138" ht="20" customHeight="1">
      <x:c r="B138" s="149"/>
      <x:c r="C138" s="149"/>
      <x:c r="D138" s="157"/>
      <x:c r="E138" s="157"/>
      <x:c r="F138" s="157"/>
      <x:c r="G138" s="158" t="s">
        <x:v>0</x:v>
      </x:c>
      <x:c r="H138" s="157"/>
      <x:c r="I138" s="158" t="s">
        <x:v>1</x:v>
      </x:c>
      <x:c r="J138" s="157"/>
      <x:c r="K138" s="157"/>
      <x:c r="L138" s="157"/>
      <x:c r="M138" s="158" t="s">
        <x:v>0</x:v>
      </x:c>
      <x:c r="N138" s="157"/>
      <x:c r="O138" s="153" t="s">
        <x:v>1</x:v>
      </x:c>
      <x:c r="P138" s="157"/>
      <x:c r="Q138" s="157"/>
      <x:c r="R138" s="157"/>
      <x:c r="S138" s="157"/>
      <x:c r="T138" s="157"/>
      <x:c r="U138" s="157"/>
      <x:c r="V138" s="157"/>
      <x:c r="W138" s="158" t="s">
        <x:v>0</x:v>
      </x:c>
      <x:c r="X138" s="158" t="s">
        <x:v>0</x:v>
      </x:c>
      <x:c r="Y138" s="158" t="s">
        <x:v>0</x:v>
      </x:c>
      <x:c r="Z138" s="157"/>
      <x:c r="AA138" s="157"/>
      <x:c r="AB138" s="157"/>
      <x:c r="AC138" s="157"/>
      <x:c r="AD138" s="157"/>
      <x:c r="AE138" s="157"/>
      <x:c r="AF138" s="160"/>
      <x:c r="AI138" s="149"/>
      <x:c r="AJ138" s="149"/>
      <x:c r="AK138" s="157"/>
      <x:c r="AL138" s="157"/>
      <x:c r="AM138" s="157"/>
      <x:c r="AN138" s="158" t="s">
        <x:v>0</x:v>
      </x:c>
      <x:c r="AO138" s="157"/>
      <x:c r="AP138" s="158" t="s">
        <x:v>1</x:v>
      </x:c>
      <x:c r="AQ138" s="157"/>
      <x:c r="AR138" s="157"/>
      <x:c r="AS138" s="157"/>
      <x:c r="AT138" s="158" t="s">
        <x:v>0</x:v>
      </x:c>
      <x:c r="AU138" s="157"/>
      <x:c r="AV138" s="153" t="s">
        <x:v>1</x:v>
      </x:c>
      <x:c r="AW138" s="157"/>
      <x:c r="AX138" s="157"/>
      <x:c r="AY138" s="157"/>
      <x:c r="AZ138" s="157"/>
      <x:c r="BA138" s="157"/>
      <x:c r="BB138" s="157"/>
      <x:c r="BC138" s="157"/>
      <x:c r="BD138" s="158" t="s">
        <x:v>0</x:v>
      </x:c>
      <x:c r="BE138" s="158" t="s">
        <x:v>0</x:v>
      </x:c>
      <x:c r="BF138" s="158" t="s">
        <x:v>0</x:v>
      </x:c>
      <x:c r="BG138" s="157"/>
      <x:c r="BH138" s="157"/>
      <x:c r="BI138" s="157"/>
      <x:c r="BJ138" s="157"/>
      <x:c r="BK138" s="157"/>
      <x:c r="BL138" s="157"/>
      <x:c r="BM138" s="476"/>
    </x:row>
    <x:row r="139" ht="20" customHeight="1">
      <x:c r="A139"/>
      <x:c r="B139" s="149" t="str">
        <x:v>15F</x:v>
      </x:c>
      <x:c r="C139" s="161" t="str">
        <x:v>Batch 5</x:v>
      </x:c>
      <x:c r="D139" s="157"/>
      <x:c r="E139" s="157"/>
      <x:c r="F139" s="157"/>
      <x:c r="G139" s="452"/>
      <x:c r="H139" s="157"/>
      <x:c r="I139" s="452"/>
      <x:c r="J139" s="157"/>
      <x:c r="K139" s="174" t="str">
        <x:v>JKC</x:v>
      </x:c>
      <x:c r="L139" s="157"/>
      <x:c r="M139" s="168"/>
      <x:c r="N139" s="157"/>
      <x:c r="O139" s="453"/>
      <x:c r="P139" s="157"/>
      <x:c r="Q139" s="157"/>
      <x:c r="R139" s="123"/>
      <x:c r="S139" s="346" t="str">
        <x:v>JKC</x:v>
      </x:c>
      <x:c r="T139" s="157"/>
      <x:c r="U139" s="157"/>
      <x:c r="V139" s="157"/>
      <x:c r="W139" s="241"/>
      <x:c r="X139" s="241"/>
      <x:c r="Y139" s="168"/>
      <x:c r="Z139" s="157"/>
      <x:c r="AA139" s="173" t="str">
        <x:v>JK</x:v>
      </x:c>
      <x:c r="AB139" s="173" t="str">
        <x:v>JK</x:v>
      </x:c>
      <x:c r="AC139" s="157"/>
      <x:c r="AD139" s="157"/>
      <x:c r="AE139" s="157"/>
      <x:c r="AF139" s="174" t="str">
        <x:v>JKC</x:v>
      </x:c>
      <x:c r="AG139"/>
      <x:c r="AH139"/>
      <x:c r="AI139" s="149" t="str">
        <x:v>15F</x:v>
      </x:c>
      <x:c r="AJ139" s="161" t="str">
        <x:v>Batch 5</x:v>
      </x:c>
      <x:c r="AK139" s="157"/>
      <x:c r="AL139" s="157"/>
      <x:c r="AM139" s="157"/>
      <x:c r="AN139" s="163" t="n">
        <x:v>1</x:v>
      </x:c>
      <x:c r="AO139" s="157"/>
      <x:c r="AP139" s="184" t="n">
        <x:v>1</x:v>
      </x:c>
      <x:c r="AQ139" s="157"/>
      <x:c r="AR139" s="174" t="str">
        <x:v>JKC</x:v>
      </x:c>
      <x:c r="AS139" s="157"/>
      <x:c r="AT139" s="172" t="n">
        <x:v>1</x:v>
      </x:c>
      <x:c r="AU139" s="157"/>
      <x:c r="AV139" s="163" t="n">
        <x:v>1</x:v>
      </x:c>
      <x:c r="AW139" s="157"/>
      <x:c r="AX139" s="157"/>
      <x:c r="AY139" s="123"/>
      <x:c r="AZ139" s="340" t="str">
        <x:v>JKC</x:v>
      </x:c>
      <x:c r="BA139" s="157"/>
      <x:c r="BB139" s="157"/>
      <x:c r="BC139" s="157"/>
      <x:c r="BD139" s="172" t="n">
        <x:v>1</x:v>
      </x:c>
      <x:c r="BE139" s="172" t="n">
        <x:v>1</x:v>
      </x:c>
      <x:c r="BF139" s="168"/>
      <x:c r="BG139" s="157"/>
      <x:c r="BH139" s="173" t="str">
        <x:v>JK</x:v>
      </x:c>
      <x:c r="BI139" s="173" t="str">
        <x:v>JK</x:v>
      </x:c>
      <x:c r="BJ139" s="157"/>
      <x:c r="BK139" s="157"/>
      <x:c r="BL139" s="157"/>
      <x:c r="BM139" s="175" t="str">
        <x:v>JKC</x:v>
      </x:c>
      <x:c r="BN139"/>
      <x:c r="BO139"/>
      <x:c r="BP139"/>
      <x:c r="BQ139"/>
      <x:c r="BR139"/>
      <x:c r="BS139"/>
      <x:c r="BT139"/>
      <x:c r="BU139"/>
      <x:c r="BV139"/>
      <x:c r="BW139"/>
      <x:c r="BX139"/>
      <x:c r="BY139"/>
      <x:c r="BZ139"/>
      <x:c r="CA139"/>
      <x:c r="CB139"/>
      <x:c r="CC139"/>
      <x:c r="CD139"/>
      <x:c r="CE139"/>
      <x:c r="CF139"/>
      <x:c r="CG139"/>
      <x:c r="CH139"/>
      <x:c r="CI139"/>
      <x:c r="CJ139"/>
      <x:c r="CK139"/>
      <x:c r="CL139"/>
      <x:c r="CM139"/>
      <x:c r="CN139"/>
      <x:c r="CO139"/>
      <x:c r="CP139"/>
      <x:c r="CQ139"/>
      <x:c r="CR139"/>
      <x:c r="CS139"/>
      <x:c r="CT139"/>
      <x:c r="CU139"/>
      <x:c r="CV139"/>
    </x:row>
    <x:row r="140" ht="20" customHeight="1">
      <x:c r="A140"/>
      <x:c r="B140" s="149" t="str">
        <x:v>14F</x:v>
      </x:c>
      <x:c r="C140" s="176" t="str">
        <x:v>Batch 4</x:v>
      </x:c>
      <x:c r="D140" s="157"/>
      <x:c r="E140" s="173" t="str">
        <x:v>M</x:v>
      </x:c>
      <x:c r="F140" s="157"/>
      <x:c r="G140" s="452"/>
      <x:c r="H140" s="157"/>
      <x:c r="I140" s="452"/>
      <x:c r="J140" s="157"/>
      <x:c r="K140" s="455"/>
      <x:c r="L140" s="157"/>
      <x:c r="M140" s="168"/>
      <x:c r="N140" s="157"/>
      <x:c r="O140" s="168"/>
      <x:c r="P140" s="123"/>
      <x:c r="Q140" s="153" t="str">
        <x:v>M</x:v>
      </x:c>
      <x:c r="R140" s="157"/>
      <x:c r="S140" s="185"/>
      <x:c r="T140" s="157"/>
      <x:c r="U140" s="173" t="str">
        <x:v>M</x:v>
      </x:c>
      <x:c r="V140" s="182"/>
      <x:c r="W140" s="241"/>
      <x:c r="X140" s="241"/>
      <x:c r="Y140" s="168"/>
      <x:c r="Z140" s="157"/>
      <x:c r="AA140" s="241"/>
      <x:c r="AB140" s="168"/>
      <x:c r="AC140" s="157"/>
      <x:c r="AD140" s="173" t="str">
        <x:v>M</x:v>
      </x:c>
      <x:c r="AE140" s="157"/>
      <x:c r="AF140" s="180"/>
      <x:c r="AG140"/>
      <x:c r="AH140"/>
      <x:c r="AI140" s="149" t="str">
        <x:v>14F</x:v>
      </x:c>
      <x:c r="AJ140" s="176" t="str">
        <x:v>Batch 4</x:v>
      </x:c>
      <x:c r="AK140" s="157"/>
      <x:c r="AL140" s="173" t="str">
        <x:v>M</x:v>
      </x:c>
      <x:c r="AM140" s="157"/>
      <x:c r="AN140" s="163" t="n">
        <x:v>1</x:v>
      </x:c>
      <x:c r="AO140" s="157"/>
      <x:c r="AP140" s="184" t="n">
        <x:v>1</x:v>
      </x:c>
      <x:c r="AQ140" s="157"/>
      <x:c r="AR140" s="184" t="n">
        <x:v>1</x:v>
      </x:c>
      <x:c r="AS140" s="157"/>
      <x:c r="AT140" s="172" t="n">
        <x:v>1</x:v>
      </x:c>
      <x:c r="AU140" s="157"/>
      <x:c r="AV140" s="163" t="n">
        <x:v>1</x:v>
      </x:c>
      <x:c r="AW140" s="123"/>
      <x:c r="AX140" s="153" t="str">
        <x:v>M</x:v>
      </x:c>
      <x:c r="AY140" s="157"/>
      <x:c r="AZ140" s="435" t="n">
        <x:v>1</x:v>
      </x:c>
      <x:c r="BA140" s="157"/>
      <x:c r="BB140" s="173" t="str">
        <x:v>M</x:v>
      </x:c>
      <x:c r="BC140" s="182"/>
      <x:c r="BD140" s="172" t="n">
        <x:v>1</x:v>
      </x:c>
      <x:c r="BE140" s="172" t="n">
        <x:v>1</x:v>
      </x:c>
      <x:c r="BF140" s="435" t="n">
        <x:v>1</x:v>
      </x:c>
      <x:c r="BG140" s="157"/>
      <x:c r="BH140" s="168"/>
      <x:c r="BI140" s="168"/>
      <x:c r="BJ140" s="157"/>
      <x:c r="BK140" s="173" t="str">
        <x:v>M</x:v>
      </x:c>
      <x:c r="BL140" s="157"/>
      <x:c r="BM140" s="163" t="n">
        <x:v>1</x:v>
      </x:c>
      <x:c r="BN140"/>
      <x:c r="BO140"/>
      <x:c r="BP140"/>
      <x:c r="BQ140"/>
      <x:c r="BR140"/>
      <x:c r="BS140"/>
      <x:c r="BT140"/>
      <x:c r="BU140"/>
      <x:c r="BV140"/>
      <x:c r="BW140"/>
      <x:c r="BX140"/>
      <x:c r="BY140"/>
      <x:c r="BZ140"/>
      <x:c r="CA140"/>
      <x:c r="CB140"/>
      <x:c r="CC140"/>
      <x:c r="CD140"/>
      <x:c r="CE140"/>
      <x:c r="CF140"/>
      <x:c r="CG140"/>
      <x:c r="CH140"/>
      <x:c r="CI140"/>
      <x:c r="CJ140"/>
      <x:c r="CK140"/>
      <x:c r="CL140"/>
      <x:c r="CM140"/>
      <x:c r="CN140"/>
      <x:c r="CO140"/>
      <x:c r="CP140"/>
      <x:c r="CQ140"/>
      <x:c r="CR140"/>
      <x:c r="CS140"/>
      <x:c r="CT140"/>
      <x:c r="CU140"/>
      <x:c r="CV140"/>
    </x:row>
    <x:row r="141" ht="20" customHeight="1">
      <x:c r="A141"/>
      <x:c r="B141" s="149" t="str">
        <x:v>13F</x:v>
      </x:c>
      <x:c r="C141" s="176"/>
      <x:c r="D141" s="157"/>
      <x:c r="E141" s="452"/>
      <x:c r="F141" s="157"/>
      <x:c r="G141" s="452"/>
      <x:c r="H141" s="206" t="str">
        <x:v>F</x:v>
      </x:c>
      <x:c r="I141" s="452"/>
      <x:c r="J141" s="206" t="str">
        <x:v>M</x:v>
      </x:c>
      <x:c r="K141" s="455"/>
      <x:c r="L141" s="198" t="str">
        <x:v>M</x:v>
      </x:c>
      <x:c r="M141" s="168"/>
      <x:c r="N141" s="191" t="str">
        <x:v>F</x:v>
      </x:c>
      <x:c r="O141" s="168"/>
      <x:c r="P141" s="157"/>
      <x:c r="Q141" s="453"/>
      <x:c r="R141" s="157"/>
      <x:c r="S141" s="185"/>
      <x:c r="T141" s="157"/>
      <x:c r="U141" s="168"/>
      <x:c r="V141" s="157"/>
      <x:c r="W141" s="241"/>
      <x:c r="X141" s="241"/>
      <x:c r="Y141" s="408"/>
      <x:c r="Z141" s="157"/>
      <x:c r="AA141" s="241"/>
      <x:c r="AB141" s="168"/>
      <x:c r="AC141" s="157"/>
      <x:c r="AD141" s="168"/>
      <x:c r="AE141" s="157"/>
      <x:c r="AF141" s="180"/>
      <x:c r="AG141" s="197" t="str">
        <x:v>Completed by work package</x:v>
      </x:c>
      <x:c r="AH141" s="197" t="str">
        <x:v>Completion share</x:v>
      </x:c>
      <x:c r="AI141" s="149" t="str">
        <x:v>13F</x:v>
      </x:c>
      <x:c r="AJ141" s="176"/>
      <x:c r="AK141" s="157"/>
      <x:c r="AL141" s="163" t="n">
        <x:v>1</x:v>
      </x:c>
      <x:c r="AM141" s="157"/>
      <x:c r="AN141" s="163" t="n">
        <x:v>1</x:v>
      </x:c>
      <x:c r="AO141" s="192" t="str">
        <x:v>F</x:v>
      </x:c>
      <x:c r="AP141" s="184" t="n">
        <x:v>1</x:v>
      </x:c>
      <x:c r="AQ141" s="192" t="str">
        <x:v>M</x:v>
      </x:c>
      <x:c r="AR141" s="184" t="n">
        <x:v>1</x:v>
      </x:c>
      <x:c r="AS141" s="193" t="str">
        <x:v>M</x:v>
      </x:c>
      <x:c r="AT141" s="172" t="n">
        <x:v>1</x:v>
      </x:c>
      <x:c r="AU141" s="194" t="str">
        <x:v>F</x:v>
      </x:c>
      <x:c r="AV141" s="163" t="n">
        <x:v>1</x:v>
      </x:c>
      <x:c r="AW141" s="157"/>
      <x:c r="AX141" s="172" t="n">
        <x:v>1</x:v>
      </x:c>
      <x:c r="AY141" s="157"/>
      <x:c r="AZ141" s="435" t="n">
        <x:v>1</x:v>
      </x:c>
      <x:c r="BA141" s="157"/>
      <x:c r="BB141" s="351" t="n">
        <x:v>1</x:v>
      </x:c>
      <x:c r="BC141" s="157"/>
      <x:c r="BD141" s="172" t="n">
        <x:v>1</x:v>
      </x:c>
      <x:c r="BE141" s="172" t="n">
        <x:v>1</x:v>
      </x:c>
      <x:c r="BF141" s="435" t="n">
        <x:v>1</x:v>
      </x:c>
      <x:c r="BG141" s="157"/>
      <x:c r="BH141" s="184" t="n">
        <x:v>1</x:v>
      </x:c>
      <x:c r="BI141" s="163" t="n">
        <x:v>1</x:v>
      </x:c>
      <x:c r="BJ141" s="157"/>
      <x:c r="BK141" s="163" t="n">
        <x:v>1</x:v>
      </x:c>
      <x:c r="BL141" s="157"/>
      <x:c r="BM141" s="163" t="n">
        <x:v>1</x:v>
      </x:c>
      <x:c r="BN141"/>
      <x:c r="BO141"/>
      <x:c r="BP141"/>
      <x:c r="BQ141"/>
      <x:c r="BR141"/>
      <x:c r="BS141"/>
      <x:c r="BT141"/>
      <x:c r="BU141"/>
      <x:c r="BV141"/>
      <x:c r="BW141"/>
      <x:c r="BX141"/>
      <x:c r="BY141"/>
      <x:c r="BZ141"/>
      <x:c r="CA141"/>
      <x:c r="CB141"/>
      <x:c r="CC141"/>
      <x:c r="CD141"/>
      <x:c r="CE141"/>
      <x:c r="CF141"/>
      <x:c r="CG141"/>
      <x:c r="CH141"/>
      <x:c r="CI141"/>
      <x:c r="CJ141"/>
      <x:c r="CK141"/>
      <x:c r="CL141"/>
      <x:c r="CM141"/>
      <x:c r="CN141"/>
      <x:c r="CO141"/>
      <x:c r="CP141"/>
      <x:c r="CQ141"/>
      <x:c r="CR141"/>
      <x:c r="CS141"/>
      <x:c r="CT141"/>
      <x:c r="CU141"/>
      <x:c r="CV141"/>
    </x:row>
    <x:row r="142" ht="20" customHeight="1">
      <x:c r="B142" s="149" t="s">
        <x:v>2</x:v>
      </x:c>
      <x:c r="C142" s="176"/>
      <x:c r="D142" s="157"/>
      <x:c r="E142" s="452"/>
      <x:c r="F142" s="157"/>
      <x:c r="G142" s="452"/>
      <x:c r="H142" s="461"/>
      <x:c r="I142" s="452"/>
      <x:c r="J142" s="461"/>
      <x:c r="K142" s="455"/>
      <x:c r="L142" s="243"/>
      <x:c r="M142" s="168"/>
      <x:c r="N142" s="199">
        <x:v>1</x:v>
      </x:c>
      <x:c r="O142" s="168"/>
      <x:c r="P142" s="157"/>
      <x:c r="Q142" s="168"/>
      <x:c r="R142" s="157"/>
      <x:c r="S142" s="185"/>
      <x:c r="T142" s="354" t="s">
        <x:v>0</x:v>
      </x:c>
      <x:c r="U142" s="168"/>
      <x:c r="V142" s="157"/>
      <x:c r="W142" s="241"/>
      <x:c r="X142" s="241"/>
      <x:c r="Y142" s="408"/>
      <x:c r="Z142" s="356" t="s">
        <x:v>3</x:v>
      </x:c>
      <x:c r="AA142" s="243"/>
      <x:c r="AB142" s="168"/>
      <x:c r="AC142" s="157"/>
      <x:c r="AD142" s="168"/>
      <x:c r="AE142" s="206" t="s">
        <x:v>3</x:v>
      </x:c>
      <x:c r="AF142" s="180"/>
      <x:c r="AG142" s="197"/>
      <x:c r="AH142" s="197"/>
      <x:c r="AI142" s="149" t="s">
        <x:v>2</x:v>
      </x:c>
      <x:c r="AJ142" s="176"/>
      <x:c r="AK142" s="157"/>
      <x:c r="AL142" s="163">
        <x:v>1</x:v>
      </x:c>
      <x:c r="AM142" s="157"/>
      <x:c r="AN142" s="163">
        <x:v>1</x:v>
      </x:c>
      <x:c r="AO142" s="163">
        <x:v>1</x:v>
      </x:c>
      <x:c r="AP142" s="184">
        <x:v>1</x:v>
      </x:c>
      <x:c r="AQ142" s="184">
        <x:v>1</x:v>
      </x:c>
      <x:c r="AR142" s="184">
        <x:v>1</x:v>
      </x:c>
      <x:c r="AS142" s="351">
        <x:v>1</x:v>
      </x:c>
      <x:c r="AT142" s="172">
        <x:v>1</x:v>
      </x:c>
      <x:c r="AU142" s="172">
        <x:v>1</x:v>
      </x:c>
      <x:c r="AV142" s="172">
        <x:v>1</x:v>
      </x:c>
      <x:c r="AW142" s="157"/>
      <x:c r="AX142" s="172">
        <x:v>1</x:v>
      </x:c>
      <x:c r="AY142" s="157"/>
      <x:c r="AZ142" s="435">
        <x:v>1</x:v>
      </x:c>
      <x:c r="BA142" s="360" t="s">
        <x:v>0</x:v>
      </x:c>
      <x:c r="BB142" s="351">
        <x:v>1</x:v>
      </x:c>
      <x:c r="BC142" s="157"/>
      <x:c r="BD142" s="172">
        <x:v>1</x:v>
      </x:c>
      <x:c r="BE142" s="213">
        <x:v>1</x:v>
      </x:c>
      <x:c r="BF142" s="172">
        <x:v>1</x:v>
      </x:c>
      <x:c r="BG142" s="477" t="s">
        <x:v>3</x:v>
      </x:c>
      <x:c r="BH142" s="184">
        <x:v>1</x:v>
      </x:c>
      <x:c r="BI142" s="163">
        <x:v>1</x:v>
      </x:c>
      <x:c r="BJ142" s="157"/>
      <x:c r="BK142" s="163">
        <x:v>1</x:v>
      </x:c>
      <x:c r="BL142" s="192" t="s">
        <x:v>3</x:v>
      </x:c>
      <x:c r="BM142" s="163">
        <x:v>1</x:v>
      </x:c>
    </x:row>
    <x:row r="143" ht="20" customHeight="1">
      <x:c r="A143"/>
      <x:c r="B143" s="149" t="str">
        <x:v>11F</x:v>
      </x:c>
      <x:c r="C143" s="176" t="str">
        <x:v>Batch 3</x:v>
      </x:c>
      <x:c r="D143" s="157"/>
      <x:c r="E143" s="452"/>
      <x:c r="F143" s="357" t="str">
        <x:v>F</x:v>
      </x:c>
      <x:c r="G143" s="463"/>
      <x:c r="H143" s="461"/>
      <x:c r="I143" s="452"/>
      <x:c r="J143" s="461"/>
      <x:c r="K143" s="455"/>
      <x:c r="L143" s="177" t="n">
        <x:v>1</x:v>
      </x:c>
      <x:c r="M143" s="177" t="n">
        <x:v>1</x:v>
      </x:c>
      <x:c r="N143" s="199" t="n">
        <x:v>1</x:v>
      </x:c>
      <x:c r="O143" s="168"/>
      <x:c r="P143" s="157"/>
      <x:c r="Q143" s="168"/>
      <x:c r="R143" s="123"/>
      <x:c r="S143" s="185"/>
      <x:c r="T143" s="243"/>
      <x:c r="U143" s="168"/>
      <x:c r="V143" s="157"/>
      <x:c r="W143" s="374"/>
      <x:c r="X143" s="411" t="n">
        <x:v>1</x:v>
      </x:c>
      <x:c r="Y143" s="411" t="n">
        <x:v>1</x:v>
      </x:c>
      <x:c r="Z143" s="478"/>
      <x:c r="AA143" s="243"/>
      <x:c r="AB143" s="168"/>
      <x:c r="AC143" s="357" t="str">
        <x:v>F</x:v>
      </x:c>
      <x:c r="AD143" s="168"/>
      <x:c r="AE143" s="243"/>
      <x:c r="AF143" s="180"/>
      <x:c r="AG143" s="124" t="n">
        <x:f>SUM(D143:AF145)</x:f>
        <x:v>24</x:v>
      </x:c>
      <x:c r="AH143" s="212" t="n">
        <x:f>AG143/81</x:f>
        <x:v>0.2962962962962963</x:v>
      </x:c>
      <x:c r="AI143" s="149" t="str">
        <x:v>11F</x:v>
      </x:c>
      <x:c r="AJ143" s="176" t="str">
        <x:v>Batch 3</x:v>
      </x:c>
      <x:c r="AK143" s="157"/>
      <x:c r="AL143" s="163" t="n">
        <x:v>1</x:v>
      </x:c>
      <x:c r="AM143" s="214" t="str">
        <x:v>F</x:v>
      </x:c>
      <x:c r="AN143" s="163" t="n">
        <x:v>1</x:v>
      </x:c>
      <x:c r="AO143" s="163" t="n">
        <x:v>1</x:v>
      </x:c>
      <x:c r="AP143" s="184" t="n">
        <x:v>1</x:v>
      </x:c>
      <x:c r="AQ143" s="184" t="n">
        <x:v>1</x:v>
      </x:c>
      <x:c r="AR143" s="184" t="n">
        <x:v>1</x:v>
      </x:c>
      <x:c r="AS143" s="351" t="n">
        <x:v>1</x:v>
      </x:c>
      <x:c r="AT143" s="172" t="n">
        <x:v>1</x:v>
      </x:c>
      <x:c r="AU143" s="172" t="n">
        <x:v>1</x:v>
      </x:c>
      <x:c r="AV143" s="172" t="n">
        <x:v>1</x:v>
      </x:c>
      <x:c r="AW143" s="157"/>
      <x:c r="AX143" s="172" t="n">
        <x:v>1</x:v>
      </x:c>
      <x:c r="AY143" s="123"/>
      <x:c r="AZ143" s="435" t="n">
        <x:v>1</x:v>
      </x:c>
      <x:c r="BA143" s="239"/>
      <x:c r="BB143" s="351" t="n">
        <x:v>1</x:v>
      </x:c>
      <x:c r="BC143" s="157"/>
      <x:c r="BD143" s="172" t="n">
        <x:v>1</x:v>
      </x:c>
      <x:c r="BE143" s="213" t="n">
        <x:v>1</x:v>
      </x:c>
      <x:c r="BF143" s="172" t="n">
        <x:v>1</x:v>
      </x:c>
      <x:c r="BG143" s="479" t="n">
        <x:v>1</x:v>
      </x:c>
      <x:c r="BH143" s="184" t="n">
        <x:v>1</x:v>
      </x:c>
      <x:c r="BI143" s="163" t="n">
        <x:v>1</x:v>
      </x:c>
      <x:c r="BJ143" s="211" t="str">
        <x:v>F</x:v>
      </x:c>
      <x:c r="BK143" s="163" t="n">
        <x:v>1</x:v>
      </x:c>
      <x:c r="BL143" s="163" t="n">
        <x:v>1</x:v>
      </x:c>
      <x:c r="BM143" s="163" t="n">
        <x:v>1</x:v>
      </x:c>
      <x:c r="BN143"/>
      <x:c r="BO143"/>
      <x:c r="BP143"/>
      <x:c r="BQ143"/>
      <x:c r="BR143"/>
      <x:c r="BS143"/>
      <x:c r="BT143"/>
      <x:c r="BU143"/>
      <x:c r="BV143"/>
      <x:c r="BW143"/>
      <x:c r="BX143"/>
      <x:c r="BY143"/>
      <x:c r="BZ143"/>
      <x:c r="CA143"/>
      <x:c r="CB143"/>
      <x:c r="CC143"/>
      <x:c r="CD143"/>
      <x:c r="CE143"/>
      <x:c r="CF143"/>
      <x:c r="CG143"/>
      <x:c r="CH143"/>
      <x:c r="CI143"/>
      <x:c r="CJ143"/>
      <x:c r="CK143"/>
      <x:c r="CL143"/>
      <x:c r="CM143"/>
      <x:c r="CN143"/>
      <x:c r="CO143"/>
      <x:c r="CP143"/>
      <x:c r="CQ143"/>
      <x:c r="CR143"/>
      <x:c r="CS143"/>
      <x:c r="CT143"/>
      <x:c r="CU143"/>
      <x:c r="CV143"/>
    </x:row>
    <x:row r="144" ht="20" customHeight="1">
      <x:c r="B144" s="149" t="s">
        <x:v>4</x:v>
      </x:c>
      <x:c r="C144" s="176"/>
      <x:c r="D144" s="201" t="s">
        <x:v>3</x:v>
      </x:c>
      <x:c r="E144" s="463"/>
      <x:c r="F144" s="461"/>
      <x:c r="G144" s="466"/>
      <x:c r="H144" s="179"/>
      <x:c r="I144" s="452"/>
      <x:c r="J144" s="461"/>
      <x:c r="K144" s="455"/>
      <x:c r="L144" s="177">
        <x:v>1</x:v>
      </x:c>
      <x:c r="M144" s="177">
        <x:v>1</x:v>
      </x:c>
      <x:c r="N144" s="177">
        <x:v>1</x:v>
      </x:c>
      <x:c r="O144" s="168"/>
      <x:c r="P144" s="191" t="s">
        <x:v>3</x:v>
      </x:c>
      <x:c r="Q144" s="168"/>
      <x:c r="R144" s="191" t="s">
        <x:v>3</x:v>
      </x:c>
      <x:c r="S144" s="185"/>
      <x:c r="T144" s="243"/>
      <x:c r="U144" s="168"/>
      <x:c r="V144" s="224" t="s">
        <x:v>3</x:v>
      </x:c>
      <x:c r="W144" s="411">
        <x:v>1</x:v>
      </x:c>
      <x:c r="X144" s="411">
        <x:v>1</x:v>
      </x:c>
      <x:c r="Y144" s="227">
        <x:v>1</x:v>
      </x:c>
      <x:c r="Z144" s="411">
        <x:v>1</x:v>
      </x:c>
      <x:c r="AA144" s="243"/>
      <x:c r="AB144" s="168"/>
      <x:c r="AC144" s="243"/>
      <x:c r="AD144" s="168"/>
      <x:c r="AE144" s="243"/>
      <x:c r="AF144" s="180"/>
      <x:c r="AG144" s="124"/>
      <x:c r="AH144" s="212"/>
      <x:c r="AI144" s="149" t="s">
        <x:v>4</x:v>
      </x:c>
      <x:c r="AJ144" s="176"/>
      <x:c r="AK144" s="201" t="s">
        <x:v>3</x:v>
      </x:c>
      <x:c r="AL144" s="163">
        <x:v>1</x:v>
      </x:c>
      <x:c r="AM144" s="163">
        <x:v>1</x:v>
      </x:c>
      <x:c r="AN144" s="163">
        <x:v>1</x:v>
      </x:c>
      <x:c r="AO144" s="163">
        <x:v>1</x:v>
      </x:c>
      <x:c r="AP144" s="184">
        <x:v>1</x:v>
      </x:c>
      <x:c r="AQ144" s="184">
        <x:v>1</x:v>
      </x:c>
      <x:c r="AR144" s="184">
        <x:v>1</x:v>
      </x:c>
      <x:c r="AS144" s="351">
        <x:v>1</x:v>
      </x:c>
      <x:c r="AT144" s="172">
        <x:v>1</x:v>
      </x:c>
      <x:c r="AU144" s="172">
        <x:v>1</x:v>
      </x:c>
      <x:c r="AV144" s="172">
        <x:v>1</x:v>
      </x:c>
      <x:c r="AW144" s="153" t="s">
        <x:v>3</x:v>
      </x:c>
      <x:c r="AX144" s="172">
        <x:v>1</x:v>
      </x:c>
      <x:c r="AY144" s="153" t="s">
        <x:v>3</x:v>
      </x:c>
      <x:c r="AZ144" s="435">
        <x:v>1</x:v>
      </x:c>
      <x:c r="BA144" s="351">
        <x:v>1</x:v>
      </x:c>
      <x:c r="BB144" s="351">
        <x:v>1</x:v>
      </x:c>
      <x:c r="BC144" s="153" t="s">
        <x:v>3</x:v>
      </x:c>
      <x:c r="BD144" s="172">
        <x:v>1</x:v>
      </x:c>
      <x:c r="BE144" s="213">
        <x:v>1</x:v>
      </x:c>
      <x:c r="BF144" s="172">
        <x:v>1</x:v>
      </x:c>
      <x:c r="BG144" s="479">
        <x:v>1</x:v>
      </x:c>
      <x:c r="BH144" s="184">
        <x:v>1</x:v>
      </x:c>
      <x:c r="BI144" s="163">
        <x:v>1</x:v>
      </x:c>
      <x:c r="BJ144" s="163">
        <x:v>1</x:v>
      </x:c>
      <x:c r="BK144" s="163">
        <x:v>1</x:v>
      </x:c>
      <x:c r="BL144" s="163">
        <x:v>1</x:v>
      </x:c>
      <x:c r="BM144" s="163">
        <x:v>1</x:v>
      </x:c>
    </x:row>
    <x:row r="145" ht="20" customHeight="1">
      <x:c r="B145" s="149" t="s">
        <x:v>5</x:v>
      </x:c>
      <x:c r="C145" s="176"/>
      <x:c r="D145" s="466"/>
      <x:c r="E145" s="374"/>
      <x:c r="F145" s="466"/>
      <x:c r="G145" s="466"/>
      <x:c r="H145" s="177">
        <x:v>1</x:v>
      </x:c>
      <x:c r="I145" s="452"/>
      <x:c r="J145" s="461"/>
      <x:c r="K145" s="455"/>
      <x:c r="L145" s="199">
        <x:v>1</x:v>
      </x:c>
      <x:c r="M145" s="177">
        <x:v>1</x:v>
      </x:c>
      <x:c r="N145" s="177">
        <x:v>1</x:v>
      </x:c>
      <x:c r="O145" s="444"/>
      <x:c r="P145" s="459">
        <x:v>1</x:v>
      </x:c>
      <x:c r="Q145" s="459">
        <x:v>1</x:v>
      </x:c>
      <x:c r="R145" s="459">
        <x:v>1</x:v>
      </x:c>
      <x:c r="S145" s="462"/>
      <x:c r="T145" s="480"/>
      <x:c r="U145" s="168"/>
      <x:c r="V145" s="243"/>
      <x:c r="W145" s="411">
        <x:v>1</x:v>
      </x:c>
      <x:c r="X145" s="411">
        <x:v>1</x:v>
      </x:c>
      <x:c r="Y145" s="227">
        <x:v>1</x:v>
      </x:c>
      <x:c r="Z145" s="411">
        <x:v>1</x:v>
      </x:c>
      <x:c r="AA145" s="243"/>
      <x:c r="AB145" s="481"/>
      <x:c r="AC145" s="227">
        <x:v>1</x:v>
      </x:c>
      <x:c r="AD145" s="444"/>
      <x:c r="AE145" s="243"/>
      <x:c r="AF145" s="180"/>
      <x:c r="AG145" s="124"/>
      <x:c r="AH145" s="212"/>
      <x:c r="AI145" s="149" t="s">
        <x:v>5</x:v>
      </x:c>
      <x:c r="AJ145" s="176"/>
      <x:c r="AK145" s="184">
        <x:v>1</x:v>
      </x:c>
      <x:c r="AL145" s="163">
        <x:v>1</x:v>
      </x:c>
      <x:c r="AM145" s="163">
        <x:v>1</x:v>
      </x:c>
      <x:c r="AN145" s="163">
        <x:v>1</x:v>
      </x:c>
      <x:c r="AO145" s="163">
        <x:v>1</x:v>
      </x:c>
      <x:c r="AP145" s="184">
        <x:v>1</x:v>
      </x:c>
      <x:c r="AQ145" s="184">
        <x:v>1</x:v>
      </x:c>
      <x:c r="AR145" s="184">
        <x:v>1</x:v>
      </x:c>
      <x:c r="AS145" s="184">
        <x:v>1</x:v>
      </x:c>
      <x:c r="AT145" s="163">
        <x:v>1</x:v>
      </x:c>
      <x:c r="AU145" s="163">
        <x:v>1</x:v>
      </x:c>
      <x:c r="AV145" s="163">
        <x:v>1</x:v>
      </x:c>
      <x:c r="AW145" s="163">
        <x:v>1</x:v>
      </x:c>
      <x:c r="AX145" s="163">
        <x:v>1</x:v>
      </x:c>
      <x:c r="AY145" s="163">
        <x:v>1</x:v>
      </x:c>
      <x:c r="AZ145" s="186">
        <x:v>1</x:v>
      </x:c>
      <x:c r="BA145" s="184">
        <x:v>1</x:v>
      </x:c>
      <x:c r="BB145" s="351">
        <x:v>1</x:v>
      </x:c>
      <x:c r="BC145" s="163">
        <x:v>1</x:v>
      </x:c>
      <x:c r="BD145" s="163">
        <x:v>1</x:v>
      </x:c>
      <x:c r="BE145" s="177">
        <x:v>1</x:v>
      </x:c>
      <x:c r="BF145" s="172">
        <x:v>1</x:v>
      </x:c>
      <x:c r="BG145" s="229">
        <x:v>1</x:v>
      </x:c>
      <x:c r="BH145" s="184">
        <x:v>1</x:v>
      </x:c>
      <x:c r="BI145" s="163">
        <x:v>1</x:v>
      </x:c>
      <x:c r="BJ145" s="163">
        <x:v>1</x:v>
      </x:c>
      <x:c r="BK145" s="163">
        <x:v>1</x:v>
      </x:c>
      <x:c r="BL145" s="163">
        <x:v>1</x:v>
      </x:c>
      <x:c r="BM145" s="163">
        <x:v>1</x:v>
      </x:c>
    </x:row>
    <x:row r="146" ht="20" customHeight="1">
      <x:c r="A146"/>
      <x:c r="B146" s="228" t="str">
        <x:v>8F</x:v>
      </x:c>
      <x:c r="C146" s="176" t="str">
        <x:v>Batch 2</x:v>
      </x:c>
      <x:c r="D146" s="177" t="n">
        <x:v>1</x:v>
      </x:c>
      <x:c r="E146" s="374"/>
      <x:c r="F146" s="177" t="n">
        <x:v>1</x:v>
      </x:c>
      <x:c r="G146" s="466"/>
      <x:c r="H146" s="163" t="n">
        <x:v>1</x:v>
      </x:c>
      <x:c r="I146" s="470"/>
      <x:c r="J146" s="177" t="n">
        <x:v>1</x:v>
      </x:c>
      <x:c r="K146" s="455"/>
      <x:c r="L146" s="199" t="n">
        <x:v>1</x:v>
      </x:c>
      <x:c r="M146" s="177" t="n">
        <x:v>1</x:v>
      </x:c>
      <x:c r="N146" s="177" t="n">
        <x:v>1</x:v>
      </x:c>
      <x:c r="O146" s="241"/>
      <x:c r="P146" s="177" t="n">
        <x:v>1</x:v>
      </x:c>
      <x:c r="Q146" s="205" t="n">
        <x:v>1</x:v>
      </x:c>
      <x:c r="R146" s="199" t="n">
        <x:v>1</x:v>
      </x:c>
      <x:c r="S146" s="209" t="n">
        <x:v>1</x:v>
      </x:c>
      <x:c r="T146" s="167"/>
      <x:c r="U146" s="445"/>
      <x:c r="V146" s="411" t="n">
        <x:v>1</x:v>
      </x:c>
      <x:c r="W146" s="411" t="n">
        <x:v>1</x:v>
      </x:c>
      <x:c r="X146" s="227" t="n">
        <x:v>1</x:v>
      </x:c>
      <x:c r="Y146" s="227" t="n">
        <x:v>1</x:v>
      </x:c>
      <x:c r="Z146" s="227" t="n">
        <x:v>1</x:v>
      </x:c>
      <x:c r="AA146" s="227" t="n">
        <x:v>1</x:v>
      </x:c>
      <x:c r="AB146" s="227" t="n">
        <x:v>1</x:v>
      </x:c>
      <x:c r="AC146" s="227" t="n">
        <x:v>1</x:v>
      </x:c>
      <x:c r="AD146" s="177" t="n">
        <x:v>1</x:v>
      </x:c>
      <x:c r="AE146" s="163" t="n">
        <x:v>1</x:v>
      </x:c>
      <x:c r="AF146" s="180"/>
      <x:c r="AG146" s="124" t="n">
        <x:f>SUM(D146:AF148)</x:f>
        <x:v>72</x:v>
      </x:c>
      <x:c r="AH146" s="212" t="n">
        <x:f>AG146/87</x:f>
        <x:v>0.8275862068965517</x:v>
      </x:c>
      <x:c r="AI146" s="228" t="str">
        <x:v>8F</x:v>
      </x:c>
      <x:c r="AJ146" s="176" t="str">
        <x:v>Batch 2</x:v>
      </x:c>
      <x:c r="AK146" s="184" t="n">
        <x:v>1</x:v>
      </x:c>
      <x:c r="AL146" s="163" t="n">
        <x:v>1</x:v>
      </x:c>
      <x:c r="AM146" s="163" t="n">
        <x:v>1</x:v>
      </x:c>
      <x:c r="AN146" s="163" t="n">
        <x:v>1</x:v>
      </x:c>
      <x:c r="AO146" s="163" t="n">
        <x:v>1</x:v>
      </x:c>
      <x:c r="AP146" s="184" t="n">
        <x:v>1</x:v>
      </x:c>
      <x:c r="AQ146" s="184" t="n">
        <x:v>1</x:v>
      </x:c>
      <x:c r="AR146" s="184" t="n">
        <x:v>1</x:v>
      </x:c>
      <x:c r="AS146" s="184" t="n">
        <x:v>1</x:v>
      </x:c>
      <x:c r="AT146" s="163" t="n">
        <x:v>1</x:v>
      </x:c>
      <x:c r="AU146" s="163" t="n">
        <x:v>1</x:v>
      </x:c>
      <x:c r="AV146" s="163" t="n">
        <x:v>1</x:v>
      </x:c>
      <x:c r="AW146" s="163" t="n">
        <x:v>1</x:v>
      </x:c>
      <x:c r="AX146" s="163" t="n">
        <x:v>1</x:v>
      </x:c>
      <x:c r="AY146" s="163" t="n">
        <x:v>1</x:v>
      </x:c>
      <x:c r="AZ146" s="186" t="n">
        <x:v>1</x:v>
      </x:c>
      <x:c r="BA146" s="184" t="n">
        <x:v>1</x:v>
      </x:c>
      <x:c r="BB146" s="351" t="n">
        <x:v>1</x:v>
      </x:c>
      <x:c r="BC146" s="163" t="n">
        <x:v>1</x:v>
      </x:c>
      <x:c r="BD146" s="163" t="n">
        <x:v>1</x:v>
      </x:c>
      <x:c r="BE146" s="177" t="n">
        <x:v>1</x:v>
      </x:c>
      <x:c r="BF146" s="172" t="n">
        <x:v>1</x:v>
      </x:c>
      <x:c r="BG146" s="229" t="n">
        <x:v>1</x:v>
      </x:c>
      <x:c r="BH146" s="184" t="n">
        <x:v>1</x:v>
      </x:c>
      <x:c r="BI146" s="163" t="n">
        <x:v>1</x:v>
      </x:c>
      <x:c r="BJ146" s="163" t="n">
        <x:v>1</x:v>
      </x:c>
      <x:c r="BK146" s="163" t="n">
        <x:v>1</x:v>
      </x:c>
      <x:c r="BL146" s="163" t="n">
        <x:v>1</x:v>
      </x:c>
      <x:c r="BM146" s="163" t="n">
        <x:v>1</x:v>
      </x:c>
      <x:c r="BN146"/>
      <x:c r="BO146"/>
      <x:c r="BP146"/>
      <x:c r="BQ146"/>
      <x:c r="BR146"/>
      <x:c r="BS146"/>
      <x:c r="BT146"/>
      <x:c r="BU146"/>
      <x:c r="BV146"/>
      <x:c r="BW146"/>
      <x:c r="BX146"/>
      <x:c r="BY146"/>
      <x:c r="BZ146"/>
      <x:c r="CA146"/>
      <x:c r="CB146"/>
      <x:c r="CC146"/>
      <x:c r="CD146"/>
      <x:c r="CE146"/>
      <x:c r="CF146"/>
      <x:c r="CG146"/>
      <x:c r="CH146"/>
      <x:c r="CI146"/>
      <x:c r="CJ146"/>
      <x:c r="CK146"/>
      <x:c r="CL146"/>
      <x:c r="CM146"/>
      <x:c r="CN146"/>
      <x:c r="CO146"/>
      <x:c r="CP146"/>
      <x:c r="CQ146"/>
      <x:c r="CR146"/>
      <x:c r="CS146"/>
      <x:c r="CT146"/>
      <x:c r="CU146"/>
      <x:c r="CV146"/>
    </x:row>
    <x:row r="147" ht="20" customHeight="1">
      <x:c r="B147" s="149" t="s">
        <x:v>6</x:v>
      </x:c>
      <x:c r="C147" s="176"/>
      <x:c r="D147" s="177">
        <x:v>1</x:v>
      </x:c>
      <x:c r="E147" s="374"/>
      <x:c r="F147" s="177">
        <x:v>1</x:v>
      </x:c>
      <x:c r="G147" s="466"/>
      <x:c r="H147" s="163">
        <x:v>1</x:v>
      </x:c>
      <x:c r="I147" s="177">
        <x:v>1</x:v>
      </x:c>
      <x:c r="J147" s="177">
        <x:v>1</x:v>
      </x:c>
      <x:c r="K147" s="455"/>
      <x:c r="L147" s="199">
        <x:v>1</x:v>
      </x:c>
      <x:c r="M147" s="177">
        <x:v>1</x:v>
      </x:c>
      <x:c r="N147" s="177">
        <x:v>1</x:v>
      </x:c>
      <x:c r="O147" s="241"/>
      <x:c r="P147" s="177">
        <x:v>1</x:v>
      </x:c>
      <x:c r="Q147" s="177">
        <x:v>1</x:v>
      </x:c>
      <x:c r="R147" s="177">
        <x:v>1</x:v>
      </x:c>
      <x:c r="S147" s="209">
        <x:v>1</x:v>
      </x:c>
      <x:c r="T147" s="163">
        <x:v>1</x:v>
      </x:c>
      <x:c r="U147" s="199">
        <x:v>1</x:v>
      </x:c>
      <x:c r="V147" s="411">
        <x:v>1</x:v>
      </x:c>
      <x:c r="W147" s="177">
        <x:v>1</x:v>
      </x:c>
      <x:c r="X147" s="227">
        <x:v>1</x:v>
      </x:c>
      <x:c r="Y147" s="227">
        <x:v>1</x:v>
      </x:c>
      <x:c r="Z147" s="227">
        <x:v>1</x:v>
      </x:c>
      <x:c r="AA147" s="227">
        <x:v>1</x:v>
      </x:c>
      <x:c r="AB147" s="227">
        <x:v>1</x:v>
      </x:c>
      <x:c r="AC147" s="227">
        <x:v>1</x:v>
      </x:c>
      <x:c r="AD147" s="163">
        <x:v>1</x:v>
      </x:c>
      <x:c r="AE147" s="163">
        <x:v>1</x:v>
      </x:c>
      <x:c r="AF147" s="180"/>
      <x:c r="AG147" s="124"/>
      <x:c r="AH147" s="212"/>
      <x:c r="AI147" s="149" t="s">
        <x:v>6</x:v>
      </x:c>
      <x:c r="AJ147" s="176"/>
      <x:c r="AK147" s="184">
        <x:v>1</x:v>
      </x:c>
      <x:c r="AL147" s="163">
        <x:v>1</x:v>
      </x:c>
      <x:c r="AM147" s="163">
        <x:v>1</x:v>
      </x:c>
      <x:c r="AN147" s="163">
        <x:v>1</x:v>
      </x:c>
      <x:c r="AO147" s="163">
        <x:v>1</x:v>
      </x:c>
      <x:c r="AP147" s="184">
        <x:v>1</x:v>
      </x:c>
      <x:c r="AQ147" s="184">
        <x:v>1</x:v>
      </x:c>
      <x:c r="AR147" s="184">
        <x:v>1</x:v>
      </x:c>
      <x:c r="AS147" s="184">
        <x:v>1</x:v>
      </x:c>
      <x:c r="AT147" s="163">
        <x:v>1</x:v>
      </x:c>
      <x:c r="AU147" s="163">
        <x:v>1</x:v>
      </x:c>
      <x:c r="AV147" s="163">
        <x:v>1</x:v>
      </x:c>
      <x:c r="AW147" s="163">
        <x:v>1</x:v>
      </x:c>
      <x:c r="AX147" s="163">
        <x:v>1</x:v>
      </x:c>
      <x:c r="AY147" s="163">
        <x:v>1</x:v>
      </x:c>
      <x:c r="AZ147" s="188">
        <x:v>1</x:v>
      </x:c>
      <x:c r="BA147" s="184">
        <x:v>1</x:v>
      </x:c>
      <x:c r="BB147" s="351">
        <x:v>1</x:v>
      </x:c>
      <x:c r="BC147" s="163">
        <x:v>1</x:v>
      </x:c>
      <x:c r="BD147" s="163">
        <x:v>1</x:v>
      </x:c>
      <x:c r="BE147" s="177">
        <x:v>1</x:v>
      </x:c>
      <x:c r="BF147" s="172">
        <x:v>1</x:v>
      </x:c>
      <x:c r="BG147" s="417">
        <x:v>1</x:v>
      </x:c>
      <x:c r="BH147" s="184">
        <x:v>1</x:v>
      </x:c>
      <x:c r="BI147" s="163">
        <x:v>1</x:v>
      </x:c>
      <x:c r="BJ147" s="163">
        <x:v>1</x:v>
      </x:c>
      <x:c r="BK147" s="163">
        <x:v>1</x:v>
      </x:c>
      <x:c r="BL147" s="163">
        <x:v>1</x:v>
      </x:c>
      <x:c r="BM147" s="163">
        <x:v>1</x:v>
      </x:c>
    </x:row>
    <x:row r="148" ht="20" customHeight="1">
      <x:c r="B148" s="149" t="s">
        <x:v>7</x:v>
      </x:c>
      <x:c r="C148" s="176"/>
      <x:c r="D148" s="177">
        <x:v>1</x:v>
      </x:c>
      <x:c r="E148" s="411">
        <x:v>1</x:v>
      </x:c>
      <x:c r="F148" s="177">
        <x:v>1</x:v>
      </x:c>
      <x:c r="G148" s="466"/>
      <x:c r="H148" s="177">
        <x:v>1</x:v>
      </x:c>
      <x:c r="I148" s="177">
        <x:v>1</x:v>
      </x:c>
      <x:c r="J148" s="177">
        <x:v>1</x:v>
      </x:c>
      <x:c r="K148" s="482"/>
      <x:c r="L148" s="199">
        <x:v>1</x:v>
      </x:c>
      <x:c r="M148" s="177">
        <x:v>1</x:v>
      </x:c>
      <x:c r="N148" s="177">
        <x:v>1</x:v>
      </x:c>
      <x:c r="O148" s="459">
        <x:v>1</x:v>
      </x:c>
      <x:c r="P148" s="177">
        <x:v>1</x:v>
      </x:c>
      <x:c r="Q148" s="177">
        <x:v>1</x:v>
      </x:c>
      <x:c r="R148" s="177">
        <x:v>1</x:v>
      </x:c>
      <x:c r="S148" s="163">
        <x:v>1</x:v>
      </x:c>
      <x:c r="T148" s="163">
        <x:v>1</x:v>
      </x:c>
      <x:c r="U148" s="199">
        <x:v>1</x:v>
      </x:c>
      <x:c r="V148" s="227">
        <x:v>1</x:v>
      </x:c>
      <x:c r="W148" s="177">
        <x:v>1</x:v>
      </x:c>
      <x:c r="X148" s="177">
        <x:v>1</x:v>
      </x:c>
      <x:c r="Y148" s="227">
        <x:v>1</x:v>
      </x:c>
      <x:c r="Z148" s="177">
        <x:v>1</x:v>
      </x:c>
      <x:c r="AA148" s="227">
        <x:v>1</x:v>
      </x:c>
      <x:c r="AB148" s="227">
        <x:v>1</x:v>
      </x:c>
      <x:c r="AC148" s="163">
        <x:v>1</x:v>
      </x:c>
      <x:c r="AD148" s="163">
        <x:v>1</x:v>
      </x:c>
      <x:c r="AE148" s="163">
        <x:v>1</x:v>
      </x:c>
      <x:c r="AF148" s="163">
        <x:v>1</x:v>
      </x:c>
      <x:c r="AG148" s="124"/>
      <x:c r="AH148" s="212"/>
      <x:c r="AI148" s="149" t="s">
        <x:v>7</x:v>
      </x:c>
      <x:c r="AJ148" s="176"/>
      <x:c r="AK148" s="184">
        <x:v>1</x:v>
      </x:c>
      <x:c r="AL148" s="163">
        <x:v>1</x:v>
      </x:c>
      <x:c r="AM148" s="163">
        <x:v>1</x:v>
      </x:c>
      <x:c r="AN148" s="163">
        <x:v>1</x:v>
      </x:c>
      <x:c r="AO148" s="163">
        <x:v>1</x:v>
      </x:c>
      <x:c r="AP148" s="184">
        <x:v>1</x:v>
      </x:c>
      <x:c r="AQ148" s="184">
        <x:v>1</x:v>
      </x:c>
      <x:c r="AR148" s="184">
        <x:v>1</x:v>
      </x:c>
      <x:c r="AS148" s="184">
        <x:v>1</x:v>
      </x:c>
      <x:c r="AT148" s="163">
        <x:v>1</x:v>
      </x:c>
      <x:c r="AU148" s="163">
        <x:v>1</x:v>
      </x:c>
      <x:c r="AV148" s="163">
        <x:v>1</x:v>
      </x:c>
      <x:c r="AW148" s="163">
        <x:v>1</x:v>
      </x:c>
      <x:c r="AX148" s="163">
        <x:v>1</x:v>
      </x:c>
      <x:c r="AY148" s="163">
        <x:v>1</x:v>
      </x:c>
      <x:c r="AZ148" s="188">
        <x:v>1</x:v>
      </x:c>
      <x:c r="BA148" s="184">
        <x:v>1</x:v>
      </x:c>
      <x:c r="BB148" s="351">
        <x:v>1</x:v>
      </x:c>
      <x:c r="BC148" s="163">
        <x:v>1</x:v>
      </x:c>
      <x:c r="BD148" s="163">
        <x:v>1</x:v>
      </x:c>
      <x:c r="BE148" s="177">
        <x:v>1</x:v>
      </x:c>
      <x:c r="BF148" s="172">
        <x:v>1</x:v>
      </x:c>
      <x:c r="BG148" s="417">
        <x:v>1</x:v>
      </x:c>
      <x:c r="BH148" s="184">
        <x:v>1</x:v>
      </x:c>
      <x:c r="BI148" s="163">
        <x:v>1</x:v>
      </x:c>
      <x:c r="BJ148" s="163">
        <x:v>1</x:v>
      </x:c>
      <x:c r="BK148" s="163">
        <x:v>1</x:v>
      </x:c>
      <x:c r="BL148" s="163">
        <x:v>1</x:v>
      </x:c>
      <x:c r="BM148" s="163">
        <x:v>1</x:v>
      </x:c>
    </x:row>
    <x:row r="149" ht="20" customHeight="1">
      <x:c r="A149"/>
      <x:c r="B149" s="149" t="str">
        <x:v>5F</x:v>
      </x:c>
      <x:c r="C149" s="176" t="str">
        <x:v>Batch 1</x:v>
      </x:c>
      <x:c r="D149" s="177" t="n">
        <x:v>1</x:v>
      </x:c>
      <x:c r="E149" s="411" t="n">
        <x:v>1</x:v>
      </x:c>
      <x:c r="F149" s="163" t="n">
        <x:v>1</x:v>
      </x:c>
      <x:c r="G149" s="177" t="n">
        <x:v>1</x:v>
      </x:c>
      <x:c r="H149" s="163" t="n">
        <x:v>1</x:v>
      </x:c>
      <x:c r="I149" s="163" t="n">
        <x:v>1</x:v>
      </x:c>
      <x:c r="J149" s="163" t="n">
        <x:v>1</x:v>
      </x:c>
      <x:c r="K149" s="411" t="n">
        <x:v>1</x:v>
      </x:c>
      <x:c r="L149" s="199" t="n">
        <x:v>1</x:v>
      </x:c>
      <x:c r="M149" s="177" t="n">
        <x:v>1</x:v>
      </x:c>
      <x:c r="N149" s="177" t="n">
        <x:v>1</x:v>
      </x:c>
      <x:c r="O149" s="177" t="n">
        <x:v>1</x:v>
      </x:c>
      <x:c r="P149" s="177" t="n">
        <x:v>1</x:v>
      </x:c>
      <x:c r="Q149" s="177" t="n">
        <x:v>1</x:v>
      </x:c>
      <x:c r="R149" s="177" t="n">
        <x:v>1</x:v>
      </x:c>
      <x:c r="S149" s="163" t="n">
        <x:v>1</x:v>
      </x:c>
      <x:c r="T149" s="163" t="n">
        <x:v>1</x:v>
      </x:c>
      <x:c r="U149" s="199" t="n">
        <x:v>1</x:v>
      </x:c>
      <x:c r="V149" s="177" t="n">
        <x:v>1</x:v>
      </x:c>
      <x:c r="W149" s="177" t="n">
        <x:v>1</x:v>
      </x:c>
      <x:c r="X149" s="227" t="n">
        <x:v>1</x:v>
      </x:c>
      <x:c r="Y149" s="227" t="n">
        <x:v>1</x:v>
      </x:c>
      <x:c r="Z149" s="188" t="n">
        <x:v>1</x:v>
      </x:c>
      <x:c r="AA149" s="184" t="n">
        <x:v>1</x:v>
      </x:c>
      <x:c r="AB149" s="227" t="n">
        <x:v>1</x:v>
      </x:c>
      <x:c r="AC149" s="163" t="n">
        <x:v>1</x:v>
      </x:c>
      <x:c r="AD149" s="163" t="n">
        <x:v>1</x:v>
      </x:c>
      <x:c r="AE149" s="163" t="n">
        <x:v>1</x:v>
      </x:c>
      <x:c r="AF149" s="163" t="n">
        <x:v>1</x:v>
      </x:c>
      <x:c r="AG149" s="124" t="n">
        <x:f>SUM(D149:AF151)</x:f>
        <x:v>85</x:v>
      </x:c>
      <x:c r="AH149" s="212" t="n">
        <x:f>AG149/87</x:f>
        <x:v>0.9770114942528736</x:v>
      </x:c>
      <x:c r="AI149" s="149" t="str">
        <x:v>5F</x:v>
      </x:c>
      <x:c r="AJ149" s="176" t="str">
        <x:v>Batch 1</x:v>
      </x:c>
      <x:c r="AK149" s="184" t="n">
        <x:v>1</x:v>
      </x:c>
      <x:c r="AL149" s="163" t="n">
        <x:v>1</x:v>
      </x:c>
      <x:c r="AM149" s="163" t="n">
        <x:v>1</x:v>
      </x:c>
      <x:c r="AN149" s="163" t="n">
        <x:v>1</x:v>
      </x:c>
      <x:c r="AO149" s="163" t="n">
        <x:v>1</x:v>
      </x:c>
      <x:c r="AP149" s="184" t="n">
        <x:v>1</x:v>
      </x:c>
      <x:c r="AQ149" s="184" t="n">
        <x:v>1</x:v>
      </x:c>
      <x:c r="AR149" s="184" t="n">
        <x:v>1</x:v>
      </x:c>
      <x:c r="AS149" s="184" t="n">
        <x:v>1</x:v>
      </x:c>
      <x:c r="AT149" s="163" t="n">
        <x:v>1</x:v>
      </x:c>
      <x:c r="AU149" s="163" t="n">
        <x:v>1</x:v>
      </x:c>
      <x:c r="AV149" s="163" t="n">
        <x:v>1</x:v>
      </x:c>
      <x:c r="AW149" s="163" t="n">
        <x:v>1</x:v>
      </x:c>
      <x:c r="AX149" s="163" t="n">
        <x:v>1</x:v>
      </x:c>
      <x:c r="AY149" s="163" t="n">
        <x:v>1</x:v>
      </x:c>
      <x:c r="AZ149" s="188" t="n">
        <x:v>1</x:v>
      </x:c>
      <x:c r="BA149" s="184" t="n">
        <x:v>1</x:v>
      </x:c>
      <x:c r="BB149" s="351" t="n">
        <x:v>1</x:v>
      </x:c>
      <x:c r="BC149" s="351" t="n">
        <x:v>1</x:v>
      </x:c>
      <x:c r="BD149" s="163" t="n">
        <x:v>1</x:v>
      </x:c>
      <x:c r="BE149" s="177" t="n">
        <x:v>1</x:v>
      </x:c>
      <x:c r="BF149" s="172" t="n">
        <x:v>1</x:v>
      </x:c>
      <x:c r="BG149" s="417" t="n">
        <x:v>1</x:v>
      </x:c>
      <x:c r="BH149" s="184" t="n">
        <x:v>1</x:v>
      </x:c>
      <x:c r="BI149" s="163" t="n">
        <x:v>1</x:v>
      </x:c>
      <x:c r="BJ149" s="163" t="n">
        <x:v>1</x:v>
      </x:c>
      <x:c r="BK149" s="163" t="n">
        <x:v>1</x:v>
      </x:c>
      <x:c r="BL149" s="163" t="n">
        <x:v>1</x:v>
      </x:c>
      <x:c r="BM149" s="163" t="n">
        <x:v>1</x:v>
      </x:c>
      <x:c r="BN149"/>
      <x:c r="BO149"/>
      <x:c r="BP149"/>
      <x:c r="BQ149"/>
      <x:c r="BR149"/>
      <x:c r="BS149"/>
      <x:c r="BT149"/>
      <x:c r="BU149"/>
      <x:c r="BV149"/>
      <x:c r="BW149"/>
      <x:c r="BX149"/>
      <x:c r="BY149"/>
      <x:c r="BZ149"/>
      <x:c r="CA149"/>
      <x:c r="CB149"/>
      <x:c r="CC149"/>
      <x:c r="CD149"/>
      <x:c r="CE149"/>
      <x:c r="CF149"/>
      <x:c r="CG149"/>
      <x:c r="CH149"/>
      <x:c r="CI149"/>
      <x:c r="CJ149"/>
      <x:c r="CK149"/>
      <x:c r="CL149"/>
      <x:c r="CM149"/>
      <x:c r="CN149"/>
      <x:c r="CO149"/>
      <x:c r="CP149"/>
      <x:c r="CQ149"/>
      <x:c r="CR149"/>
      <x:c r="CS149"/>
      <x:c r="CT149"/>
      <x:c r="CU149"/>
      <x:c r="CV149"/>
    </x:row>
    <x:row r="150" ht="20" customHeight="1">
      <x:c r="B150" s="149" t="s">
        <x:v>8</x:v>
      </x:c>
      <x:c r="C150" s="176"/>
      <x:c r="D150" s="177">
        <x:v>1</x:v>
      </x:c>
      <x:c r="E150" s="411">
        <x:v>1</x:v>
      </x:c>
      <x:c r="F150" s="163">
        <x:v>1</x:v>
      </x:c>
      <x:c r="G150" s="177">
        <x:v>1</x:v>
      </x:c>
      <x:c r="H150" s="163">
        <x:v>1</x:v>
      </x:c>
      <x:c r="I150" s="177">
        <x:v>1</x:v>
      </x:c>
      <x:c r="J150" s="163">
        <x:v>1</x:v>
      </x:c>
      <x:c r="K150" s="411">
        <x:v>1</x:v>
      </x:c>
      <x:c r="L150" s="199">
        <x:v>1</x:v>
      </x:c>
      <x:c r="M150" s="177">
        <x:v>1</x:v>
      </x:c>
      <x:c r="N150" s="177">
        <x:v>1</x:v>
      </x:c>
      <x:c r="O150" s="177">
        <x:v>1</x:v>
      </x:c>
      <x:c r="P150" s="177">
        <x:v>1</x:v>
      </x:c>
      <x:c r="Q150" s="177">
        <x:v>1</x:v>
      </x:c>
      <x:c r="R150" s="177">
        <x:v>1</x:v>
      </x:c>
      <x:c r="S150" s="163">
        <x:v>1</x:v>
      </x:c>
      <x:c r="T150" s="163">
        <x:v>1</x:v>
      </x:c>
      <x:c r="U150" s="199">
        <x:v>1</x:v>
      </x:c>
      <x:c r="V150" s="163">
        <x:v>1</x:v>
      </x:c>
      <x:c r="W150" s="163">
        <x:v>1</x:v>
      </x:c>
      <x:c r="X150" s="177">
        <x:v>1</x:v>
      </x:c>
      <x:c r="Y150" s="227">
        <x:v>1</x:v>
      </x:c>
      <x:c r="Z150" s="188">
        <x:v>1</x:v>
      </x:c>
      <x:c r="AA150" s="184">
        <x:v>1</x:v>
      </x:c>
      <x:c r="AB150" s="227">
        <x:v>1</x:v>
      </x:c>
      <x:c r="AC150" s="163">
        <x:v>1</x:v>
      </x:c>
      <x:c r="AD150" s="163">
        <x:v>1</x:v>
      </x:c>
      <x:c r="AE150" s="163">
        <x:v>1</x:v>
      </x:c>
      <x:c r="AF150" s="163">
        <x:v>1</x:v>
      </x:c>
      <x:c r="AG150" s="124"/>
      <x:c r="AH150" s="212"/>
      <x:c r="AI150" s="149" t="s">
        <x:v>8</x:v>
      </x:c>
      <x:c r="AJ150" s="176"/>
      <x:c r="AK150" s="184">
        <x:v>1</x:v>
      </x:c>
      <x:c r="AL150" s="163">
        <x:v>1</x:v>
      </x:c>
      <x:c r="AM150" s="163">
        <x:v>1</x:v>
      </x:c>
      <x:c r="AN150" s="163">
        <x:v>1</x:v>
      </x:c>
      <x:c r="AO150" s="184">
        <x:v>1</x:v>
      </x:c>
      <x:c r="AP150" s="184">
        <x:v>1</x:v>
      </x:c>
      <x:c r="AQ150" s="184">
        <x:v>1</x:v>
      </x:c>
      <x:c r="AR150" s="184">
        <x:v>1</x:v>
      </x:c>
      <x:c r="AS150" s="184">
        <x:v>1</x:v>
      </x:c>
      <x:c r="AT150" s="163">
        <x:v>1</x:v>
      </x:c>
      <x:c r="AU150" s="163">
        <x:v>1</x:v>
      </x:c>
      <x:c r="AV150" s="163">
        <x:v>1</x:v>
      </x:c>
      <x:c r="AW150" s="163">
        <x:v>1</x:v>
      </x:c>
      <x:c r="AX150" s="163">
        <x:v>1</x:v>
      </x:c>
      <x:c r="AY150" s="163">
        <x:v>1</x:v>
      </x:c>
      <x:c r="AZ150" s="188">
        <x:v>1</x:v>
      </x:c>
      <x:c r="BA150" s="184">
        <x:v>1</x:v>
      </x:c>
      <x:c r="BB150" s="351">
        <x:v>1</x:v>
      </x:c>
      <x:c r="BC150" s="351">
        <x:v>1</x:v>
      </x:c>
      <x:c r="BD150" s="163">
        <x:v>1</x:v>
      </x:c>
      <x:c r="BE150" s="177">
        <x:v>1</x:v>
      </x:c>
      <x:c r="BF150" s="172">
        <x:v>1</x:v>
      </x:c>
      <x:c r="BG150" s="417">
        <x:v>1</x:v>
      </x:c>
      <x:c r="BH150" s="184">
        <x:v>1</x:v>
      </x:c>
      <x:c r="BI150" s="163">
        <x:v>1</x:v>
      </x:c>
      <x:c r="BJ150" s="163">
        <x:v>1</x:v>
      </x:c>
      <x:c r="BK150" s="163">
        <x:v>1</x:v>
      </x:c>
      <x:c r="BL150" s="163">
        <x:v>1</x:v>
      </x:c>
      <x:c r="BM150" s="163">
        <x:v>1</x:v>
      </x:c>
    </x:row>
    <x:row r="151" ht="20" customHeight="1">
      <x:c r="B151" s="149" t="s">
        <x:v>9</x:v>
      </x:c>
      <x:c r="C151" s="176"/>
      <x:c r="D151" s="177">
        <x:v>1</x:v>
      </x:c>
      <x:c r="E151" s="374"/>
      <x:c r="F151" s="163">
        <x:v>1</x:v>
      </x:c>
      <x:c r="G151" s="163">
        <x:v>1</x:v>
      </x:c>
      <x:c r="H151" s="163">
        <x:v>1</x:v>
      </x:c>
      <x:c r="I151" s="177">
        <x:v>1</x:v>
      </x:c>
      <x:c r="J151" s="163">
        <x:v>1</x:v>
      </x:c>
      <x:c r="K151" s="411">
        <x:v>1</x:v>
      </x:c>
      <x:c r="L151" s="163">
        <x:v>1</x:v>
      </x:c>
      <x:c r="M151" s="163">
        <x:v>1</x:v>
      </x:c>
      <x:c r="N151" s="163">
        <x:v>1</x:v>
      </x:c>
      <x:c r="O151" s="177">
        <x:v>1</x:v>
      </x:c>
      <x:c r="P151" s="177">
        <x:v>1</x:v>
      </x:c>
      <x:c r="Q151" s="177">
        <x:v>1</x:v>
      </x:c>
      <x:c r="R151" s="177">
        <x:v>1</x:v>
      </x:c>
      <x:c r="S151" s="188">
        <x:v>1</x:v>
      </x:c>
      <x:c r="T151" s="199">
        <x:v>1</x:v>
      </x:c>
      <x:c r="U151" s="177">
        <x:v>1</x:v>
      </x:c>
      <x:c r="V151" s="163">
        <x:v>1</x:v>
      </x:c>
      <x:c r="W151" s="163">
        <x:v>1</x:v>
      </x:c>
      <x:c r="X151" s="177">
        <x:v>1</x:v>
      </x:c>
      <x:c r="Y151" s="163">
        <x:v>1</x:v>
      </x:c>
      <x:c r="Z151" s="188">
        <x:v>1</x:v>
      </x:c>
      <x:c r="AA151" s="184">
        <x:v>1</x:v>
      </x:c>
      <x:c r="AB151" s="227">
        <x:v>1</x:v>
      </x:c>
      <x:c r="AC151" s="241"/>
      <x:c r="AD151" s="163">
        <x:v>1</x:v>
      </x:c>
      <x:c r="AE151" s="163">
        <x:v>1</x:v>
      </x:c>
      <x:c r="AF151" s="163">
        <x:v>1</x:v>
      </x:c>
      <x:c r="AG151" s="124"/>
      <x:c r="AH151" s="212"/>
      <x:c r="AI151" s="149" t="s">
        <x:v>9</x:v>
      </x:c>
      <x:c r="AJ151" s="176"/>
      <x:c r="AK151" s="184">
        <x:v>1</x:v>
      </x:c>
      <x:c r="AL151" s="163">
        <x:v>1</x:v>
      </x:c>
      <x:c r="AM151" s="163">
        <x:v>1</x:v>
      </x:c>
      <x:c r="AN151" s="163">
        <x:v>1</x:v>
      </x:c>
      <x:c r="AO151" s="184">
        <x:v>1</x:v>
      </x:c>
      <x:c r="AP151" s="184">
        <x:v>1</x:v>
      </x:c>
      <x:c r="AQ151" s="184">
        <x:v>1</x:v>
      </x:c>
      <x:c r="AR151" s="483"/>
      <x:c r="AS151" s="163">
        <x:v>1</x:v>
      </x:c>
      <x:c r="AT151" s="163">
        <x:v>1</x:v>
      </x:c>
      <x:c r="AU151" s="163">
        <x:v>1</x:v>
      </x:c>
      <x:c r="AV151" s="163">
        <x:v>1</x:v>
      </x:c>
      <x:c r="AW151" s="163">
        <x:v>1</x:v>
      </x:c>
      <x:c r="AX151" s="163">
        <x:v>1</x:v>
      </x:c>
      <x:c r="AY151" s="163">
        <x:v>1</x:v>
      </x:c>
      <x:c r="AZ151" s="188">
        <x:v>1</x:v>
      </x:c>
      <x:c r="BA151" s="184">
        <x:v>1</x:v>
      </x:c>
      <x:c r="BB151" s="351">
        <x:v>1</x:v>
      </x:c>
      <x:c r="BC151" s="351">
        <x:v>1</x:v>
      </x:c>
      <x:c r="BD151" s="163">
        <x:v>1</x:v>
      </x:c>
      <x:c r="BE151" s="177">
        <x:v>1</x:v>
      </x:c>
      <x:c r="BF151" s="172">
        <x:v>1</x:v>
      </x:c>
      <x:c r="BG151" s="417">
        <x:v>1</x:v>
      </x:c>
      <x:c r="BH151" s="184">
        <x:v>1</x:v>
      </x:c>
      <x:c r="BI151" s="163">
        <x:v>1</x:v>
      </x:c>
      <x:c r="BJ151" s="163">
        <x:v>1</x:v>
      </x:c>
      <x:c r="BK151" s="163">
        <x:v>1</x:v>
      </x:c>
      <x:c r="BL151" s="163">
        <x:v>1</x:v>
      </x:c>
      <x:c r="BM151" s="163">
        <x:v>1</x:v>
      </x:c>
    </x:row>
    <x:row r="152" ht="20" customHeight="1">
      <x:c r="A152"/>
      <x:c r="B152" s="149" t="str">
        <x:v>2F</x:v>
      </x:c>
      <x:c r="C152" s="237" t="str">
        <x:v>Batch 5</x:v>
      </x:c>
      <x:c r="D152" s="466"/>
      <x:c r="E152" s="466"/>
      <x:c r="F152" s="466"/>
      <x:c r="G152" s="466"/>
      <x:c r="H152" s="466"/>
      <x:c r="I152" s="466"/>
      <x:c r="J152" s="466"/>
      <x:c r="K152" s="472"/>
      <x:c r="L152" s="243"/>
      <x:c r="M152" s="241"/>
      <x:c r="N152" s="241"/>
      <x:c r="O152" s="241"/>
      <x:c r="P152" s="241"/>
      <x:c r="Q152" s="241"/>
      <x:c r="R152" s="241"/>
      <x:c r="S152" s="180"/>
      <x:c r="T152" s="243"/>
      <x:c r="U152" s="241"/>
      <x:c r="V152" s="241"/>
      <x:c r="W152" s="241"/>
      <x:c r="X152" s="241"/>
      <x:c r="Y152" s="241"/>
      <x:c r="Z152" s="180"/>
      <x:c r="AA152" s="243"/>
      <x:c r="AB152" s="241"/>
      <x:c r="AC152" s="241"/>
      <x:c r="AD152" s="241"/>
      <x:c r="AE152" s="241"/>
      <x:c r="AF152" s="180"/>
      <x:c r="AG152"/>
      <x:c r="AH152"/>
      <x:c r="AI152" s="149" t="str">
        <x:v>2F</x:v>
      </x:c>
      <x:c r="AJ152" s="237" t="str">
        <x:v>Batch 5</x:v>
      </x:c>
      <x:c r="AK152" s="413"/>
      <x:c r="AL152" s="413"/>
      <x:c r="AM152" s="413"/>
      <x:c r="AN152" s="413"/>
      <x:c r="AO152" s="413"/>
      <x:c r="AP152" s="413"/>
      <x:c r="AQ152" s="413"/>
      <x:c r="AR152" s="483"/>
      <x:c r="AS152" s="163" t="n">
        <x:v>1</x:v>
      </x:c>
      <x:c r="AT152" s="163" t="n">
        <x:v>1</x:v>
      </x:c>
      <x:c r="AU152" s="163" t="n">
        <x:v>1</x:v>
      </x:c>
      <x:c r="AV152" s="163" t="n">
        <x:v>1</x:v>
      </x:c>
      <x:c r="AW152" s="163" t="n">
        <x:v>1</x:v>
      </x:c>
      <x:c r="AX152" s="163" t="n">
        <x:v>1</x:v>
      </x:c>
      <x:c r="AY152" s="163" t="n">
        <x:v>1</x:v>
      </x:c>
      <x:c r="AZ152" s="180"/>
      <x:c r="BA152" s="184" t="n">
        <x:v>1</x:v>
      </x:c>
      <x:c r="BB152" s="167"/>
      <x:c r="BC152" s="163" t="n">
        <x:v>1</x:v>
      </x:c>
      <x:c r="BD152" s="167"/>
      <x:c r="BE152" s="177" t="n">
        <x:v>1</x:v>
      </x:c>
      <x:c r="BF152" s="205" t="n">
        <x:v>1</x:v>
      </x:c>
      <x:c r="BG152" s="417" t="n">
        <x:v>1</x:v>
      </x:c>
      <x:c r="BH152" s="184" t="n">
        <x:v>1</x:v>
      </x:c>
      <x:c r="BI152" s="184" t="n">
        <x:v>1</x:v>
      </x:c>
      <x:c r="BJ152" s="163" t="n">
        <x:v>1</x:v>
      </x:c>
      <x:c r="BK152" s="163" t="n">
        <x:v>1</x:v>
      </x:c>
      <x:c r="BL152" s="163" t="n">
        <x:v>1</x:v>
      </x:c>
      <x:c r="BM152" s="163" t="n">
        <x:v>1</x:v>
      </x:c>
      <x:c r="BN152"/>
      <x:c r="BO152"/>
      <x:c r="BP152"/>
      <x:c r="BQ152"/>
      <x:c r="BR152"/>
      <x:c r="BS152"/>
      <x:c r="BT152"/>
      <x:c r="BU152"/>
      <x:c r="BV152"/>
      <x:c r="BW152"/>
      <x:c r="BX152"/>
      <x:c r="BY152"/>
      <x:c r="BZ152"/>
      <x:c r="CA152"/>
      <x:c r="CB152"/>
      <x:c r="CC152"/>
      <x:c r="CD152"/>
      <x:c r="CE152"/>
      <x:c r="CF152"/>
      <x:c r="CG152"/>
      <x:c r="CH152"/>
      <x:c r="CI152"/>
      <x:c r="CJ152"/>
      <x:c r="CK152"/>
      <x:c r="CL152"/>
      <x:c r="CM152"/>
      <x:c r="CN152"/>
      <x:c r="CO152"/>
      <x:c r="CP152"/>
      <x:c r="CQ152"/>
      <x:c r="CR152"/>
      <x:c r="CS152"/>
      <x:c r="CT152"/>
      <x:c r="CU152"/>
      <x:c r="CV152"/>
    </x:row>
    <x:row r="153" ht="20" customHeight="1">
      <x:c r="B153" s="149" t="s">
        <x:v>10</x:v>
      </x:c>
      <x:c r="C153" s="237"/>
      <x:c r="D153" s="466"/>
      <x:c r="E153" s="466"/>
      <x:c r="F153" s="466"/>
      <x:c r="G153" s="466"/>
      <x:c r="H153" s="466"/>
      <x:c r="I153" s="466"/>
      <x:c r="J153" s="466"/>
      <x:c r="K153" s="472"/>
      <x:c r="L153" s="243"/>
      <x:c r="M153" s="241"/>
      <x:c r="N153" s="241"/>
      <x:c r="O153" s="241"/>
      <x:c r="P153" s="241"/>
      <x:c r="Q153" s="241"/>
      <x:c r="R153" s="241"/>
      <x:c r="S153" s="180"/>
      <x:c r="T153" s="243"/>
      <x:c r="U153" s="241"/>
      <x:c r="V153" s="241"/>
      <x:c r="W153" s="241"/>
      <x:c r="X153" s="241"/>
      <x:c r="Y153" s="241"/>
      <x:c r="Z153" s="180"/>
      <x:c r="AA153" s="243"/>
      <x:c r="AB153" s="241"/>
      <x:c r="AC153" s="241"/>
      <x:c r="AD153" s="241"/>
      <x:c r="AE153" s="241"/>
      <x:c r="AF153" s="180"/>
      <x:c r="AI153" s="149" t="s">
        <x:v>10</x:v>
      </x:c>
      <x:c r="AJ153" s="237"/>
      <x:c r="AK153" s="413"/>
      <x:c r="AL153" s="413"/>
      <x:c r="AM153" s="413"/>
      <x:c r="AN153" s="413"/>
      <x:c r="AO153" s="413"/>
      <x:c r="AP153" s="413"/>
      <x:c r="AQ153" s="413"/>
      <x:c r="AR153" s="483"/>
      <x:c r="AS153" s="239"/>
      <x:c r="AT153" s="167"/>
      <x:c r="AU153" s="167"/>
      <x:c r="AV153" s="167"/>
      <x:c r="AW153" s="167"/>
      <x:c r="AX153" s="167"/>
      <x:c r="AY153" s="167"/>
      <x:c r="AZ153" s="180"/>
      <x:c r="BA153" s="239"/>
      <x:c r="BB153" s="167"/>
      <x:c r="BC153" s="167"/>
      <x:c r="BD153" s="167"/>
      <x:c r="BE153" s="167"/>
      <x:c r="BF153" s="167"/>
      <x:c r="BG153" s="180"/>
      <x:c r="BH153" s="239"/>
      <x:c r="BI153" s="167"/>
      <x:c r="BJ153" s="167"/>
      <x:c r="BK153" s="167"/>
      <x:c r="BL153" s="167"/>
      <x:c r="BM153" s="238"/>
    </x:row>
    <x:row r="154" ht="20" customHeight="1">
      <x:c r="A154"/>
      <x:c r="B154" s="425" t="str">
        <x:v>Building</x:v>
      </x:c>
      <x:c r="C154" s="257"/>
      <x:c r="D154" s="252" t="str">
        <x:v>1#</x:v>
      </x:c>
      <x:c r="E154" s="252" t="str">
        <x:v>2#</x:v>
      </x:c>
      <x:c r="F154" s="252" t="str">
        <x:v>3#</x:v>
      </x:c>
      <x:c r="G154" s="252" t="str">
        <x:v>4#</x:v>
      </x:c>
      <x:c r="H154" s="252" t="str">
        <x:v>5#</x:v>
      </x:c>
      <x:c r="I154" s="252" t="str">
        <x:v>6#</x:v>
      </x:c>
      <x:c r="J154" s="252" t="str">
        <x:v>7#</x:v>
      </x:c>
      <x:c r="K154" s="253" t="str">
        <x:v>16#</x:v>
      </x:c>
      <x:c r="L154" s="251" t="str">
        <x:v>8#</x:v>
      </x:c>
      <x:c r="M154" s="252" t="str">
        <x:v>9#</x:v>
      </x:c>
      <x:c r="N154" s="252" t="str">
        <x:v>10#</x:v>
      </x:c>
      <x:c r="O154" s="252" t="str">
        <x:v>11#</x:v>
      </x:c>
      <x:c r="P154" s="252" t="str">
        <x:v>12#</x:v>
      </x:c>
      <x:c r="Q154" s="252" t="str">
        <x:v>13#</x:v>
      </x:c>
      <x:c r="R154" s="252" t="str">
        <x:v>14#</x:v>
      </x:c>
      <x:c r="S154" s="253" t="str">
        <x:v>15#</x:v>
      </x:c>
      <x:c r="T154" s="251" t="str">
        <x:v>17#</x:v>
      </x:c>
      <x:c r="U154" s="252" t="str">
        <x:v>18#</x:v>
      </x:c>
      <x:c r="V154" s="252" t="str">
        <x:v>19#</x:v>
      </x:c>
      <x:c r="W154" s="252" t="str">
        <x:v>20#</x:v>
      </x:c>
      <x:c r="X154" s="252" t="str">
        <x:v>21#</x:v>
      </x:c>
      <x:c r="Y154" s="252" t="str">
        <x:v>22#</x:v>
      </x:c>
      <x:c r="Z154" s="253" t="str">
        <x:v>23#</x:v>
      </x:c>
      <x:c r="AA154" s="251" t="str">
        <x:v>24#</x:v>
      </x:c>
      <x:c r="AB154" s="252" t="str">
        <x:v>25#</x:v>
      </x:c>
      <x:c r="AC154" s="252" t="str">
        <x:v>26#</x:v>
      </x:c>
      <x:c r="AD154" s="252" t="str">
        <x:v>27#</x:v>
      </x:c>
      <x:c r="AE154" s="252" t="str">
        <x:v>28#</x:v>
      </x:c>
      <x:c r="AF154" s="253" t="str">
        <x:v>29#</x:v>
      </x:c>
      <x:c r="AG154"/>
      <x:c r="AH154"/>
      <x:c r="AI154" s="256" t="str">
        <x:v>Building</x:v>
      </x:c>
      <x:c r="AJ154" s="257"/>
      <x:c r="AK154" s="252" t="str">
        <x:v>1#</x:v>
      </x:c>
      <x:c r="AL154" s="252" t="str">
        <x:v>2#</x:v>
      </x:c>
      <x:c r="AM154" s="252" t="str">
        <x:v>3#</x:v>
      </x:c>
      <x:c r="AN154" s="252" t="str">
        <x:v>4#</x:v>
      </x:c>
      <x:c r="AO154" s="252" t="str">
        <x:v>5#</x:v>
      </x:c>
      <x:c r="AP154" s="252" t="str">
        <x:v>6#</x:v>
      </x:c>
      <x:c r="AQ154" s="252" t="str">
        <x:v>7#</x:v>
      </x:c>
      <x:c r="AR154" s="253" t="str">
        <x:v>16#</x:v>
      </x:c>
      <x:c r="AS154" s="251" t="str">
        <x:v>8#</x:v>
      </x:c>
      <x:c r="AT154" s="252" t="str">
        <x:v>9#</x:v>
      </x:c>
      <x:c r="AU154" s="252" t="str">
        <x:v>10#</x:v>
      </x:c>
      <x:c r="AV154" s="252" t="str">
        <x:v>11#</x:v>
      </x:c>
      <x:c r="AW154" s="252" t="str">
        <x:v>12#</x:v>
      </x:c>
      <x:c r="AX154" s="252" t="str">
        <x:v>13#</x:v>
      </x:c>
      <x:c r="AY154" s="252" t="str">
        <x:v>14#</x:v>
      </x:c>
      <x:c r="AZ154" s="253" t="str">
        <x:v>15#</x:v>
      </x:c>
      <x:c r="BA154" s="251" t="str">
        <x:v>17#</x:v>
      </x:c>
      <x:c r="BB154" s="252" t="str">
        <x:v>18#</x:v>
      </x:c>
      <x:c r="BC154" s="252" t="str">
        <x:v>19#</x:v>
      </x:c>
      <x:c r="BD154" s="252" t="str">
        <x:v>20#</x:v>
      </x:c>
      <x:c r="BE154" s="252" t="str">
        <x:v>21#</x:v>
      </x:c>
      <x:c r="BF154" s="252" t="str">
        <x:v>22#</x:v>
      </x:c>
      <x:c r="BG154" s="253" t="str">
        <x:v>23#</x:v>
      </x:c>
      <x:c r="BH154" s="251" t="str">
        <x:v>24#</x:v>
      </x:c>
      <x:c r="BI154" s="252" t="str">
        <x:v>25#</x:v>
      </x:c>
      <x:c r="BJ154" s="252" t="str">
        <x:v>26#</x:v>
      </x:c>
      <x:c r="BK154" s="252" t="str">
        <x:v>27#</x:v>
      </x:c>
      <x:c r="BL154" s="252" t="str">
        <x:v>28#</x:v>
      </x:c>
      <x:c r="BM154" s="258" t="str">
        <x:v>29#</x:v>
      </x:c>
      <x:c r="BN154"/>
      <x:c r="BO154"/>
      <x:c r="BP154"/>
      <x:c r="BQ154"/>
      <x:c r="BR154"/>
      <x:c r="BS154"/>
      <x:c r="BT154"/>
      <x:c r="BU154"/>
      <x:c r="BV154"/>
      <x:c r="BW154"/>
      <x:c r="BX154"/>
      <x:c r="BY154"/>
      <x:c r="BZ154"/>
      <x:c r="CA154"/>
      <x:c r="CB154"/>
      <x:c r="CC154"/>
      <x:c r="CD154"/>
      <x:c r="CE154"/>
      <x:c r="CF154"/>
      <x:c r="CG154"/>
      <x:c r="CH154"/>
      <x:c r="CI154"/>
      <x:c r="CJ154"/>
      <x:c r="CK154"/>
      <x:c r="CL154"/>
      <x:c r="CM154"/>
      <x:c r="CN154"/>
      <x:c r="CO154"/>
      <x:c r="CP154"/>
      <x:c r="CQ154"/>
      <x:c r="CR154"/>
      <x:c r="CS154"/>
      <x:c r="CT154"/>
      <x:c r="CU154"/>
      <x:c r="CV154"/>
    </x:row>
    <x:row r="155" ht="20" customHeight="1">
      <x:c r="A155"/>
      <x:c r="B155" s="386" t="str">
        <x:v>Zone</x:v>
      </x:c>
      <x:c r="C155" s="276"/>
      <x:c r="D155" s="266" t="str">
        <x:v>B1-1 Huang Wei</x:v>
      </x:c>
      <x:c r="E155" s="267"/>
      <x:c r="F155" s="267"/>
      <x:c r="G155" s="267"/>
      <x:c r="H155" s="267"/>
      <x:c r="I155" s="267"/>
      <x:c r="J155" s="267"/>
      <x:c r="K155" s="268"/>
      <x:c r="L155" s="269" t="str">
        <x:v>B1-2 Xie Jianbin</x:v>
      </x:c>
      <x:c r="M155" s="269"/>
      <x:c r="N155" s="269"/>
      <x:c r="O155" s="269"/>
      <x:c r="P155" s="269"/>
      <x:c r="Q155" s="269"/>
      <x:c r="R155" s="269"/>
      <x:c r="S155" s="277"/>
      <x:c r="T155" s="271" t="str">
        <x:v>B2-1 Wang Wanshu</x:v>
      </x:c>
      <x:c r="U155" s="271"/>
      <x:c r="V155" s="271"/>
      <x:c r="W155" s="271"/>
      <x:c r="X155" s="271"/>
      <x:c r="Y155" s="271"/>
      <x:c r="Z155" s="278"/>
      <x:c r="AA155" s="273" t="str">
        <x:v>B2-2 Hu Min</x:v>
      </x:c>
      <x:c r="AB155" s="273"/>
      <x:c r="AC155" s="273"/>
      <x:c r="AD155" s="273"/>
      <x:c r="AE155" s="273"/>
      <x:c r="AF155" s="274"/>
      <x:c r="AG155"/>
      <x:c r="AH155"/>
      <x:c r="AI155" s="275" t="str">
        <x:v>Zone</x:v>
      </x:c>
      <x:c r="AJ155" s="276"/>
      <x:c r="AK155" s="266" t="str">
        <x:v>B1-1 Huang Wei</x:v>
      </x:c>
      <x:c r="AL155" s="267"/>
      <x:c r="AM155" s="267"/>
      <x:c r="AN155" s="267"/>
      <x:c r="AO155" s="267"/>
      <x:c r="AP155" s="267"/>
      <x:c r="AQ155" s="267"/>
      <x:c r="AR155" s="268"/>
      <x:c r="AS155" s="269" t="str">
        <x:v>B1-2 Xie Jianbin</x:v>
      </x:c>
      <x:c r="AT155" s="269"/>
      <x:c r="AU155" s="269"/>
      <x:c r="AV155" s="269"/>
      <x:c r="AW155" s="269"/>
      <x:c r="AX155" s="269"/>
      <x:c r="AY155" s="269"/>
      <x:c r="AZ155" s="277"/>
      <x:c r="BA155" s="271" t="str">
        <x:v>B2-1 Wang Wanshu</x:v>
      </x:c>
      <x:c r="BB155" s="271"/>
      <x:c r="BC155" s="271"/>
      <x:c r="BD155" s="271"/>
      <x:c r="BE155" s="271"/>
      <x:c r="BF155" s="271"/>
      <x:c r="BG155" s="278"/>
      <x:c r="BH155" s="273" t="str">
        <x:v>B2-2 Hu Min</x:v>
      </x:c>
      <x:c r="BI155" s="273"/>
      <x:c r="BJ155" s="273"/>
      <x:c r="BK155" s="273"/>
      <x:c r="BL155" s="273"/>
      <x:c r="BM155" s="279"/>
      <x:c r="BN155"/>
      <x:c r="BO155"/>
      <x:c r="BP155"/>
      <x:c r="BQ155"/>
      <x:c r="BR155"/>
      <x:c r="BS155"/>
      <x:c r="BT155"/>
      <x:c r="BU155"/>
      <x:c r="BV155"/>
      <x:c r="BW155"/>
      <x:c r="BX155"/>
      <x:c r="BY155"/>
      <x:c r="BZ155"/>
      <x:c r="CA155"/>
      <x:c r="CB155"/>
      <x:c r="CC155"/>
      <x:c r="CD155"/>
      <x:c r="CE155"/>
      <x:c r="CF155"/>
      <x:c r="CG155"/>
      <x:c r="CH155"/>
      <x:c r="CI155"/>
      <x:c r="CJ155"/>
      <x:c r="CK155"/>
      <x:c r="CL155"/>
      <x:c r="CM155"/>
      <x:c r="CN155"/>
      <x:c r="CO155"/>
      <x:c r="CP155"/>
      <x:c r="CQ155"/>
      <x:c r="CR155"/>
      <x:c r="CS155"/>
      <x:c r="CT155"/>
      <x:c r="CU155"/>
      <x:c r="CV155"/>
    </x:row>
    <x:row r="156" ht="30" customHeight="1">
      <x:c r="A156"/>
      <x:c r="B156" s="628" t="str">
        <x:v>Completed</x:v>
      </x:c>
      <x:c r="C156" s="626"/>
      <x:c r="D156" s="280" t="n">
        <x:f t="shared" ref="D156:AF156" si="14">SUM(D139:D153)</x:f>
        <x:v>6</x:v>
      </x:c>
      <x:c r="E156" s="280" t="n">
        <x:f t="shared" si="14"/>
        <x:v>3</x:v>
      </x:c>
      <x:c r="F156" s="280" t="n">
        <x:f t="shared" si="14"/>
        <x:v>6</x:v>
      </x:c>
      <x:c r="G156" s="280" t="n">
        <x:f t="shared" si="14"/>
        <x:v>3</x:v>
      </x:c>
      <x:c r="H156" s="280" t="n">
        <x:f t="shared" si="14"/>
        <x:v>7</x:v>
      </x:c>
      <x:c r="I156" s="280" t="n">
        <x:f t="shared" si="14"/>
        <x:v>5</x:v>
      </x:c>
      <x:c r="J156" s="280" t="n">
        <x:f t="shared" si="14"/>
        <x:v>6</x:v>
      </x:c>
      <x:c r="K156" s="285" t="n">
        <x:f t="shared" si="14"/>
        <x:v>3</x:v>
      </x:c>
      <x:c r="L156" s="282" t="n">
        <x:f t="shared" si="14"/>
        <x:v>9</x:v>
      </x:c>
      <x:c r="M156" s="280" t="n">
        <x:f t="shared" si="14"/>
        <x:v>9</x:v>
      </x:c>
      <x:c r="N156" s="280" t="n">
        <x:f t="shared" si="14"/>
        <x:v>10</x:v>
      </x:c>
      <x:c r="O156" s="280" t="n">
        <x:f t="shared" si="14"/>
        <x:v>4</x:v>
      </x:c>
      <x:c r="P156" s="280" t="n">
        <x:f t="shared" si="14"/>
        <x:v>7</x:v>
      </x:c>
      <x:c r="Q156" s="280" t="n">
        <x:f t="shared" si="14"/>
        <x:v>7</x:v>
      </x:c>
      <x:c r="R156" s="280" t="n">
        <x:f t="shared" si="14"/>
        <x:v>7</x:v>
      </x:c>
      <x:c r="S156" s="285" t="n">
        <x:f t="shared" si="14"/>
        <x:v>6</x:v>
      </x:c>
      <x:c r="T156" s="282" t="n">
        <x:f t="shared" si="14"/>
        <x:v>5</x:v>
      </x:c>
      <x:c r="U156" s="280" t="n">
        <x:f t="shared" si="14"/>
        <x:v>5</x:v>
      </x:c>
      <x:c r="V156" s="280" t="n">
        <x:f t="shared" si="14"/>
        <x:v>6</x:v>
      </x:c>
      <x:c r="W156" s="280" t="n">
        <x:f t="shared" si="14"/>
        <x:v>8</x:v>
      </x:c>
      <x:c r="X156" s="280" t="n">
        <x:f t="shared" si="14"/>
        <x:v>9</x:v>
      </x:c>
      <x:c r="Y156" s="280" t="n">
        <x:f t="shared" si="14"/>
        <x:v>9</x:v>
      </x:c>
      <x:c r="Z156" s="285" t="n">
        <x:f t="shared" si="14"/>
        <x:v>8</x:v>
      </x:c>
      <x:c r="AA156" s="282" t="n">
        <x:f t="shared" si="14"/>
        <x:v>6</x:v>
      </x:c>
      <x:c r="AB156" s="280" t="n">
        <x:f t="shared" si="14"/>
        <x:v>6</x:v>
      </x:c>
      <x:c r="AC156" s="280" t="n">
        <x:f t="shared" si="14"/>
        <x:v>6</x:v>
      </x:c>
      <x:c r="AD156" s="280" t="n">
        <x:f t="shared" si="14"/>
        <x:v>6</x:v>
      </x:c>
      <x:c r="AE156" s="280" t="n">
        <x:f t="shared" si="14"/>
        <x:v>6</x:v>
      </x:c>
      <x:c r="AF156" s="285" t="n">
        <x:f t="shared" si="14"/>
        <x:v>4</x:v>
      </x:c>
      <x:c r="AG156"/>
      <x:c r="AH156"/>
      <x:c r="AI156" s="625" t="str">
        <x:v>Completed</x:v>
      </x:c>
      <x:c r="AJ156" s="626"/>
      <x:c r="AK156" s="280" t="n">
        <x:f t="shared" ref="AK156:BM156" si="15">SUM(AK139:AK153)</x:f>
        <x:v>7</x:v>
      </x:c>
      <x:c r="AL156" s="280">
        <x:f t="shared" si="15"/>
        <x:v>11</x:v>
      </x:c>
      <x:c r="AM156" s="280">
        <x:f t="shared" si="15"/>
        <x:v>8</x:v>
      </x:c>
      <x:c r="AN156" s="280">
        <x:f t="shared" si="15"/>
        <x:v>13</x:v>
      </x:c>
      <x:c r="AO156" s="280">
        <x:f t="shared" si="15"/>
        <x:v>10</x:v>
      </x:c>
      <x:c r="AP156" s="280">
        <x:f t="shared" si="15"/>
        <x:v>13</x:v>
      </x:c>
      <x:c r="AQ156" s="280">
        <x:f t="shared" si="15"/>
        <x:v>10</x:v>
      </x:c>
      <x:c r="AR156" s="285">
        <x:f t="shared" si="15"/>
        <x:v>11</x:v>
      </x:c>
      <x:c r="AS156" s="282">
        <x:f t="shared" si="15"/>
        <x:v>11</x:v>
      </x:c>
      <x:c r="AT156" s="280">
        <x:f t="shared" si="15"/>
        <x:v>14</x:v>
      </x:c>
      <x:c r="AU156" s="280">
        <x:f t="shared" si="15"/>
        <x:v>11</x:v>
      </x:c>
      <x:c r="AV156" s="280">
        <x:f t="shared" si="15"/>
        <x:v>14</x:v>
      </x:c>
      <x:c r="AW156" s="280">
        <x:f t="shared" si="15"/>
        <x:v>8</x:v>
      </x:c>
      <x:c r="AX156" s="280">
        <x:f t="shared" si="15"/>
        <x:v>12</x:v>
      </x:c>
      <x:c r="AY156" s="280">
        <x:f t="shared" si="15"/>
        <x:v>8</x:v>
      </x:c>
      <x:c r="AZ156" s="285">
        <x:f t="shared" si="15"/>
        <x:v>12</x:v>
      </x:c>
      <x:c r="BA156" s="282">
        <x:f t="shared" si="15"/>
        <x:v>9</x:v>
      </x:c>
      <x:c r="BB156" s="280">
        <x:f t="shared" si="15"/>
        <x:v>11</x:v>
      </x:c>
      <x:c r="BC156" s="280">
        <x:f t="shared" si="15"/>
        <x:v>8</x:v>
      </x:c>
      <x:c r="BD156" s="280">
        <x:f t="shared" si="15"/>
        <x:v>13</x:v>
      </x:c>
      <x:c r="BE156" s="280">
        <x:f t="shared" si="15"/>
        <x:v>14</x:v>
      </x:c>
      <x:c r="BF156" s="280">
        <x:f t="shared" si="15"/>
        <x:v>13</x:v>
      </x:c>
      <x:c r="BG156" s="285">
        <x:f t="shared" si="15"/>
        <x:v>10</x:v>
      </x:c>
      <x:c r="BH156" s="282">
        <x:f t="shared" si="15"/>
        <x:v>12</x:v>
      </x:c>
      <x:c r="BI156" s="280">
        <x:f t="shared" si="15"/>
        <x:v>12</x:v>
      </x:c>
      <x:c r="BJ156" s="280">
        <x:f t="shared" si="15"/>
        <x:v>9</x:v>
      </x:c>
      <x:c r="BK156" s="280">
        <x:f t="shared" si="15"/>
        <x:v>12</x:v>
      </x:c>
      <x:c r="BL156" s="280">
        <x:f t="shared" si="15"/>
        <x:v>10</x:v>
      </x:c>
      <x:c r="BM156" s="281">
        <x:f t="shared" si="15"/>
        <x:v>13</x:v>
      </x:c>
    </x:row>
    <x:row r="157" ht="30" customHeight="1">
      <x:c r="A157"/>
      <x:c r="B157" s="617" t="str">
        <x:v>Subtotal</x:v>
      </x:c>
      <x:c r="C157" s="618"/>
      <x:c r="D157" s="299" t="n">
        <x:f>SUM(D156:K156)</x:f>
        <x:v>39</x:v>
      </x:c>
      <x:c r="E157" s="300"/>
      <x:c r="F157" s="300"/>
      <x:c r="G157" s="300"/>
      <x:c r="H157" s="300"/>
      <x:c r="I157" s="300"/>
      <x:c r="J157" s="300"/>
      <x:c r="K157" s="301"/>
      <x:c r="L157" s="300" t="n">
        <x:f>SUM(L156:S156)</x:f>
        <x:v>59</x:v>
      </x:c>
      <x:c r="M157" s="300"/>
      <x:c r="N157" s="300"/>
      <x:c r="O157" s="300"/>
      <x:c r="P157" s="300"/>
      <x:c r="Q157" s="300"/>
      <x:c r="R157" s="300"/>
      <x:c r="S157" s="301"/>
      <x:c r="T157" s="300" t="n">
        <x:f>SUM(T156:Z156)</x:f>
        <x:v>50</x:v>
      </x:c>
      <x:c r="U157" s="300"/>
      <x:c r="V157" s="300"/>
      <x:c r="W157" s="300"/>
      <x:c r="X157" s="300"/>
      <x:c r="Y157" s="300"/>
      <x:c r="Z157" s="301"/>
      <x:c r="AA157" s="300" t="n">
        <x:f>SUM(AA156:AF156)</x:f>
        <x:v>34</x:v>
      </x:c>
      <x:c r="AB157" s="300"/>
      <x:c r="AC157" s="300"/>
      <x:c r="AD157" s="300"/>
      <x:c r="AE157" s="300"/>
      <x:c r="AF157" s="301"/>
      <x:c r="AG157"/>
      <x:c r="AH157"/>
      <x:c r="AI157" s="627" t="str">
        <x:v>Subtotal</x:v>
      </x:c>
      <x:c r="AJ157" s="618"/>
      <x:c r="AK157" s="299" t="n">
        <x:f>SUM(AK156:AR156)</x:f>
        <x:v>83</x:v>
      </x:c>
      <x:c r="AL157" s="300"/>
      <x:c r="AM157" s="300"/>
      <x:c r="AN157" s="300"/>
      <x:c r="AO157" s="300"/>
      <x:c r="AP157" s="300"/>
      <x:c r="AQ157" s="300"/>
      <x:c r="AR157" s="301"/>
      <x:c r="AS157" s="300" t="n">
        <x:f>SUM(AS156:AZ156)</x:f>
        <x:v>90</x:v>
      </x:c>
      <x:c r="AT157" s="300"/>
      <x:c r="AU157" s="300"/>
      <x:c r="AV157" s="300"/>
      <x:c r="AW157" s="300"/>
      <x:c r="AX157" s="300"/>
      <x:c r="AY157" s="300"/>
      <x:c r="AZ157" s="301"/>
      <x:c r="BA157" s="300" t="n">
        <x:f>SUM(BA156:BG156)</x:f>
        <x:v>78</x:v>
      </x:c>
      <x:c r="BB157" s="300"/>
      <x:c r="BC157" s="300"/>
      <x:c r="BD157" s="300"/>
      <x:c r="BE157" s="300"/>
      <x:c r="BF157" s="300"/>
      <x:c r="BG157" s="301"/>
      <x:c r="BH157" s="300" t="n">
        <x:f>SUM(BH156:BM156)</x:f>
        <x:v>68</x:v>
      </x:c>
      <x:c r="BI157" s="300"/>
      <x:c r="BJ157" s="300"/>
      <x:c r="BK157" s="300"/>
      <x:c r="BL157" s="300"/>
      <x:c r="BM157" s="302"/>
    </x:row>
    <x:row r="158" ht="30" customHeight="1">
      <x:c r="A158"/>
      <x:c r="B158" s="619" t="n">
        <x:v>364</x:v>
      </x:c>
      <x:c r="C158" s="620" t="str">
        <x:v>Floors</x:v>
      </x:c>
      <x:c r="D158" s="577" t="str">
        <x:v>Total completed</x:v>
      </x:c>
      <x:c r="E158" s="577"/>
      <x:c r="F158" s="577"/>
      <x:c r="G158" s="577"/>
      <x:c r="H158" s="577"/>
      <x:c r="I158" s="577"/>
      <x:c r="J158" s="577"/>
      <x:c r="K158" s="577"/>
      <x:c r="L158" s="577"/>
      <x:c r="M158" s="577"/>
      <x:c r="N158" s="577"/>
      <x:c r="O158" s="577"/>
      <x:c r="P158" s="577"/>
      <x:c r="Q158" s="311" t="n">
        <x:f>D157+L157+T157+AA157</x:f>
        <x:v>182</x:v>
      </x:c>
      <x:c r="R158" s="311"/>
      <x:c r="S158" s="311"/>
      <x:c r="T158" s="311"/>
      <x:c r="U158" s="311"/>
      <x:c r="V158" s="311"/>
      <x:c r="W158" s="311"/>
      <x:c r="X158" s="311"/>
      <x:c r="Y158" s="311"/>
      <x:c r="Z158" s="311"/>
      <x:c r="AA158" s="311"/>
      <x:c r="AB158" s="311"/>
      <x:c r="AC158" s="311"/>
      <x:c r="AD158" s="311"/>
      <x:c r="AE158" s="311"/>
      <x:c r="AF158" s="312"/>
      <x:c r="AG158"/>
      <x:c r="AH158"/>
      <x:c r="AI158" s="619" t="n">
        <x:v>364</x:v>
      </x:c>
      <x:c r="AJ158" s="620" t="str">
        <x:v>Floors</x:v>
      </x:c>
      <x:c r="AK158" s="577" t="str">
        <x:v>Total completed</x:v>
      </x:c>
      <x:c r="AL158" s="577"/>
      <x:c r="AM158" s="577"/>
      <x:c r="AN158" s="577"/>
      <x:c r="AO158" s="577"/>
      <x:c r="AP158" s="577"/>
      <x:c r="AQ158" s="577"/>
      <x:c r="AR158" s="577"/>
      <x:c r="AS158" s="577"/>
      <x:c r="AT158" s="577"/>
      <x:c r="AU158" s="577"/>
      <x:c r="AV158" s="577"/>
      <x:c r="AW158" s="577"/>
      <x:c r="AX158" s="311" t="n">
        <x:f>AK157+AS157+BA157+BH157</x:f>
        <x:v>319</x:v>
      </x:c>
      <x:c r="AY158" s="311"/>
      <x:c r="AZ158" s="311"/>
      <x:c r="BA158" s="311"/>
      <x:c r="BB158" s="311"/>
      <x:c r="BC158" s="311"/>
      <x:c r="BD158" s="311"/>
      <x:c r="BE158" s="311"/>
      <x:c r="BF158" s="311"/>
      <x:c r="BG158" s="311"/>
      <x:c r="BH158" s="311"/>
      <x:c r="BI158" s="311"/>
      <x:c r="BJ158" s="311"/>
      <x:c r="BK158" s="311"/>
      <x:c r="BL158" s="311"/>
      <x:c r="BM158" s="312"/>
    </x:row>
    <x:row r="159" ht="30" customHeight="1">
      <x:c r="A159"/>
      <x:c r="B159" s="621"/>
      <x:c r="C159" s="622"/>
      <x:c r="D159" s="577" t="str">
        <x:v>Total not completed</x:v>
      </x:c>
      <x:c r="E159" s="577"/>
      <x:c r="F159" s="577"/>
      <x:c r="G159" s="577"/>
      <x:c r="H159" s="577"/>
      <x:c r="I159" s="577"/>
      <x:c r="J159" s="577"/>
      <x:c r="K159" s="577"/>
      <x:c r="L159" s="577"/>
      <x:c r="M159" s="577"/>
      <x:c r="N159" s="577"/>
      <x:c r="O159" s="577"/>
      <x:c r="P159" s="577"/>
      <x:c r="Q159" s="321" t="n">
        <x:f>B158-Q158</x:f>
        <x:v>182</x:v>
      </x:c>
      <x:c r="R159" s="321"/>
      <x:c r="S159" s="321"/>
      <x:c r="T159" s="321"/>
      <x:c r="U159" s="321"/>
      <x:c r="V159" s="321"/>
      <x:c r="W159" s="321"/>
      <x:c r="X159" s="321"/>
      <x:c r="Y159" s="321"/>
      <x:c r="Z159" s="321"/>
      <x:c r="AA159" s="321"/>
      <x:c r="AB159" s="321"/>
      <x:c r="AC159" s="321"/>
      <x:c r="AD159" s="321"/>
      <x:c r="AE159" s="321"/>
      <x:c r="AF159" s="322"/>
      <x:c r="AG159"/>
      <x:c r="AH159"/>
      <x:c r="AI159" s="621"/>
      <x:c r="AJ159" s="622"/>
      <x:c r="AK159" s="577" t="str">
        <x:v>Total not completed</x:v>
      </x:c>
      <x:c r="AL159" s="577"/>
      <x:c r="AM159" s="577"/>
      <x:c r="AN159" s="577"/>
      <x:c r="AO159" s="577"/>
      <x:c r="AP159" s="577"/>
      <x:c r="AQ159" s="577"/>
      <x:c r="AR159" s="577"/>
      <x:c r="AS159" s="577"/>
      <x:c r="AT159" s="577"/>
      <x:c r="AU159" s="577"/>
      <x:c r="AV159" s="577"/>
      <x:c r="AW159" s="577"/>
      <x:c r="AX159" s="321" t="n">
        <x:f>AI158-AX158</x:f>
        <x:v>45</x:v>
      </x:c>
      <x:c r="AY159" s="321"/>
      <x:c r="AZ159" s="321"/>
      <x:c r="BA159" s="321"/>
      <x:c r="BB159" s="321"/>
      <x:c r="BC159" s="321"/>
      <x:c r="BD159" s="321"/>
      <x:c r="BE159" s="321"/>
      <x:c r="BF159" s="321"/>
      <x:c r="BG159" s="321"/>
      <x:c r="BH159" s="321"/>
      <x:c r="BI159" s="321"/>
      <x:c r="BJ159" s="321"/>
      <x:c r="BK159" s="321"/>
      <x:c r="BL159" s="321"/>
      <x:c r="BM159" s="322"/>
    </x:row>
    <x:row r="160" ht="30" customHeight="1">
      <x:c r="A160"/>
      <x:c r="B160" s="632"/>
      <x:c r="C160" s="633"/>
      <x:c r="D160" s="589" t="str">
        <x:v>Completion rate</x:v>
      </x:c>
      <x:c r="E160" s="589"/>
      <x:c r="F160" s="589"/>
      <x:c r="G160" s="589"/>
      <x:c r="H160" s="589"/>
      <x:c r="I160" s="589"/>
      <x:c r="J160" s="589"/>
      <x:c r="K160" s="589"/>
      <x:c r="L160" s="589"/>
      <x:c r="M160" s="589"/>
      <x:c r="N160" s="589"/>
      <x:c r="O160" s="589"/>
      <x:c r="P160" s="589"/>
      <x:c r="Q160" s="450" t="n">
        <x:f>Q158/B158</x:f>
        <x:v>0.5</x:v>
      </x:c>
      <x:c r="R160" s="450"/>
      <x:c r="S160" s="450"/>
      <x:c r="T160" s="450"/>
      <x:c r="U160" s="450"/>
      <x:c r="V160" s="450"/>
      <x:c r="W160" s="450"/>
      <x:c r="X160" s="450"/>
      <x:c r="Y160" s="450"/>
      <x:c r="Z160" s="450"/>
      <x:c r="AA160" s="450"/>
      <x:c r="AB160" s="450"/>
      <x:c r="AC160" s="450"/>
      <x:c r="AD160" s="450"/>
      <x:c r="AE160" s="450"/>
      <x:c r="AF160" s="451"/>
      <x:c r="AG160"/>
      <x:c r="AH160"/>
      <x:c r="AI160" s="632"/>
      <x:c r="AJ160" s="633"/>
      <x:c r="AK160" s="589" t="str">
        <x:v>Completion rate</x:v>
      </x:c>
      <x:c r="AL160" s="589"/>
      <x:c r="AM160" s="589"/>
      <x:c r="AN160" s="589"/>
      <x:c r="AO160" s="589"/>
      <x:c r="AP160" s="589"/>
      <x:c r="AQ160" s="589"/>
      <x:c r="AR160" s="589"/>
      <x:c r="AS160" s="589"/>
      <x:c r="AT160" s="589"/>
      <x:c r="AU160" s="589"/>
      <x:c r="AV160" s="589"/>
      <x:c r="AW160" s="589"/>
      <x:c r="AX160" s="450" t="n">
        <x:f>AX158/AI158</x:f>
        <x:v>0.8763736263736264</x:v>
      </x:c>
      <x:c r="AY160" s="450"/>
      <x:c r="AZ160" s="450"/>
      <x:c r="BA160" s="450"/>
      <x:c r="BB160" s="450"/>
      <x:c r="BC160" s="450"/>
      <x:c r="BD160" s="450"/>
      <x:c r="BE160" s="450"/>
      <x:c r="BF160" s="450"/>
      <x:c r="BG160" s="450"/>
      <x:c r="BH160" s="450"/>
      <x:c r="BI160" s="450"/>
      <x:c r="BJ160" s="450"/>
      <x:c r="BK160" s="450"/>
      <x:c r="BL160" s="450"/>
      <x:c r="BM160" s="451"/>
    </x:row>
    <x:row r="161" ht="34" customHeight="1">
      <x:c r="A161"/>
      <x:c r="B161" s="128" t="str">
        <x:v>Behind schedule</x:v>
      </x:c>
      <x:c r="C161" s="129"/>
      <x:c r="D161" s="567" t="str">
        <x:v>Kitchen floor tiling</x:v>
      </x:c>
      <x:c r="E161" s="567"/>
      <x:c r="F161" s="567"/>
      <x:c r="G161" s="567"/>
      <x:c r="H161" s="567"/>
      <x:c r="I161" s="567"/>
      <x:c r="J161" s="567"/>
      <x:c r="K161" s="567"/>
      <x:c r="L161" s="567"/>
      <x:c r="M161" s="567"/>
      <x:c r="N161" s="567"/>
      <x:c r="O161" s="567"/>
      <x:c r="P161" s="567"/>
      <x:c r="Q161" s="567"/>
      <x:c r="R161" s="567"/>
      <x:c r="S161" s="567"/>
      <x:c r="T161" s="567"/>
      <x:c r="U161" s="567"/>
      <x:c r="V161" s="567"/>
      <x:c r="W161" s="567"/>
      <x:c r="X161" s="567"/>
      <x:c r="Y161" s="567"/>
      <x:c r="Z161" s="567"/>
      <x:c r="AA161" s="567"/>
      <x:c r="AB161" s="567"/>
      <x:c r="AC161" s="567"/>
      <x:c r="AD161" s="567"/>
      <x:c r="AE161" s="567"/>
      <x:c r="AF161" s="568"/>
      <x:c r="AG161"/>
      <x:c r="AH161"/>
      <x:c r="AI161" s="134" t="str">
        <x:v>Behind schedule</x:v>
      </x:c>
      <x:c r="AJ161" s="129"/>
      <x:c r="AK161" s="567" t="str">
        <x:v>Balcony waterproofing</x:v>
      </x:c>
      <x:c r="AL161" s="567"/>
      <x:c r="AM161" s="567"/>
      <x:c r="AN161" s="567"/>
      <x:c r="AO161" s="567"/>
      <x:c r="AP161" s="567"/>
      <x:c r="AQ161" s="567"/>
      <x:c r="AR161" s="567"/>
      <x:c r="AS161" s="567"/>
      <x:c r="AT161" s="567"/>
      <x:c r="AU161" s="567"/>
      <x:c r="AV161" s="567"/>
      <x:c r="AW161" s="567"/>
      <x:c r="AX161" s="567"/>
      <x:c r="AY161" s="567"/>
      <x:c r="AZ161" s="567"/>
      <x:c r="BA161" s="567"/>
      <x:c r="BB161" s="567"/>
      <x:c r="BC161" s="567"/>
      <x:c r="BD161" s="567"/>
      <x:c r="BE161" s="567"/>
      <x:c r="BF161" s="567"/>
      <x:c r="BG161" s="567"/>
      <x:c r="BH161" s="567"/>
      <x:c r="BI161" s="567"/>
      <x:c r="BJ161" s="567"/>
      <x:c r="BK161" s="567"/>
      <x:c r="BL161" s="567"/>
      <x:c r="BM161" s="559"/>
      <x:c r="BN161"/>
      <x:c r="BO161"/>
      <x:c r="BP161"/>
      <x:c r="BQ161"/>
      <x:c r="BR161"/>
      <x:c r="BS161"/>
      <x:c r="BT161"/>
      <x:c r="BU161"/>
      <x:c r="BV161"/>
      <x:c r="BW161"/>
      <x:c r="BX161"/>
      <x:c r="BY161"/>
      <x:c r="BZ161"/>
      <x:c r="CA161"/>
      <x:c r="CB161"/>
      <x:c r="CC161"/>
      <x:c r="CD161"/>
      <x:c r="CE161"/>
      <x:c r="CF161"/>
      <x:c r="CG161"/>
      <x:c r="CH161"/>
      <x:c r="CI161"/>
      <x:c r="CJ161"/>
      <x:c r="CK161"/>
      <x:c r="CL161"/>
      <x:c r="CM161"/>
      <x:c r="CN161"/>
      <x:c r="CO161"/>
      <x:c r="CP161"/>
      <x:c r="CQ161"/>
      <x:c r="CR161"/>
      <x:c r="CS161"/>
      <x:c r="CT161"/>
      <x:c r="CU161"/>
      <x:c r="CV161"/>
    </x:row>
    <x:row r="162" ht="34" customHeight="1">
      <x:c r="A162"/>
      <x:c r="B162" s="136" t="str">
        <x:v>Due this week</x:v>
      </x:c>
      <x:c r="C162" s="137"/>
      <x:c r="D162" s="570"/>
      <x:c r="E162" s="570"/>
      <x:c r="F162" s="570"/>
      <x:c r="G162" s="570"/>
      <x:c r="H162" s="570"/>
      <x:c r="I162" s="570"/>
      <x:c r="J162" s="570"/>
      <x:c r="K162" s="570"/>
      <x:c r="L162" s="570"/>
      <x:c r="M162" s="570"/>
      <x:c r="N162" s="570"/>
      <x:c r="O162" s="570"/>
      <x:c r="P162" s="570"/>
      <x:c r="Q162" s="570"/>
      <x:c r="R162" s="570"/>
      <x:c r="S162" s="570"/>
      <x:c r="T162" s="570"/>
      <x:c r="U162" s="570"/>
      <x:c r="V162" s="570"/>
      <x:c r="W162" s="570"/>
      <x:c r="X162" s="570"/>
      <x:c r="Y162" s="570"/>
      <x:c r="Z162" s="570"/>
      <x:c r="AA162" s="570"/>
      <x:c r="AB162" s="570"/>
      <x:c r="AC162" s="570"/>
      <x:c r="AD162" s="570"/>
      <x:c r="AE162" s="570"/>
      <x:c r="AF162" s="571"/>
      <x:c r="AG162"/>
      <x:c r="AH162"/>
      <x:c r="AI162" s="142" t="str">
        <x:v>Due this week</x:v>
      </x:c>
      <x:c r="AJ162" s="137"/>
      <x:c r="AK162" s="570"/>
      <x:c r="AL162" s="570"/>
      <x:c r="AM162" s="570"/>
      <x:c r="AN162" s="570"/>
      <x:c r="AO162" s="570"/>
      <x:c r="AP162" s="570"/>
      <x:c r="AQ162" s="570"/>
      <x:c r="AR162" s="570"/>
      <x:c r="AS162" s="570"/>
      <x:c r="AT162" s="570"/>
      <x:c r="AU162" s="570"/>
      <x:c r="AV162" s="570"/>
      <x:c r="AW162" s="570"/>
      <x:c r="AX162" s="570"/>
      <x:c r="AY162" s="570"/>
      <x:c r="AZ162" s="570"/>
      <x:c r="BA162" s="570"/>
      <x:c r="BB162" s="570"/>
      <x:c r="BC162" s="570"/>
      <x:c r="BD162" s="570"/>
      <x:c r="BE162" s="570"/>
      <x:c r="BF162" s="570"/>
      <x:c r="BG162" s="570"/>
      <x:c r="BH162" s="570"/>
      <x:c r="BI162" s="570"/>
      <x:c r="BJ162" s="570"/>
      <x:c r="BK162" s="570"/>
      <x:c r="BL162" s="570"/>
      <x:c r="BM162" s="587"/>
      <x:c r="BN162"/>
      <x:c r="BO162"/>
      <x:c r="BP162"/>
      <x:c r="BQ162"/>
      <x:c r="BR162"/>
      <x:c r="BS162"/>
      <x:c r="BT162"/>
      <x:c r="BU162"/>
      <x:c r="BV162"/>
      <x:c r="BW162"/>
      <x:c r="BX162"/>
      <x:c r="BY162"/>
      <x:c r="BZ162"/>
      <x:c r="CA162"/>
      <x:c r="CB162"/>
      <x:c r="CC162"/>
      <x:c r="CD162"/>
      <x:c r="CE162"/>
      <x:c r="CF162"/>
      <x:c r="CG162"/>
      <x:c r="CH162"/>
      <x:c r="CI162"/>
      <x:c r="CJ162"/>
      <x:c r="CK162"/>
      <x:c r="CL162"/>
      <x:c r="CM162"/>
      <x:c r="CN162"/>
      <x:c r="CO162"/>
      <x:c r="CP162"/>
      <x:c r="CQ162"/>
      <x:c r="CR162"/>
      <x:c r="CS162"/>
      <x:c r="CT162"/>
      <x:c r="CU162"/>
      <x:c r="CV162"/>
    </x:row>
    <x:row r="163" ht="34" customHeight="1">
      <x:c r="A163"/>
      <x:c r="B163" s="144" t="str">
        <x:v>Completed</x:v>
      </x:c>
      <x:c r="C163" s="145"/>
      <x:c r="D163" s="570"/>
      <x:c r="E163" s="570"/>
      <x:c r="F163" s="570"/>
      <x:c r="G163" s="570"/>
      <x:c r="H163" s="570"/>
      <x:c r="I163" s="570"/>
      <x:c r="J163" s="570"/>
      <x:c r="K163" s="570"/>
      <x:c r="L163" s="570"/>
      <x:c r="M163" s="570"/>
      <x:c r="N163" s="570"/>
      <x:c r="O163" s="570"/>
      <x:c r="P163" s="570"/>
      <x:c r="Q163" s="570"/>
      <x:c r="R163" s="570"/>
      <x:c r="S163" s="570"/>
      <x:c r="T163" s="570"/>
      <x:c r="U163" s="570"/>
      <x:c r="V163" s="570"/>
      <x:c r="W163" s="570"/>
      <x:c r="X163" s="570"/>
      <x:c r="Y163" s="570"/>
      <x:c r="Z163" s="570"/>
      <x:c r="AA163" s="570"/>
      <x:c r="AB163" s="570"/>
      <x:c r="AC163" s="570"/>
      <x:c r="AD163" s="570"/>
      <x:c r="AE163" s="570"/>
      <x:c r="AF163" s="571"/>
      <x:c r="AG163"/>
      <x:c r="AH163"/>
      <x:c r="AI163" s="148" t="str">
        <x:v>Completed</x:v>
      </x:c>
      <x:c r="AJ163" s="145"/>
      <x:c r="AK163" s="570"/>
      <x:c r="AL163" s="570"/>
      <x:c r="AM163" s="570"/>
      <x:c r="AN163" s="570"/>
      <x:c r="AO163" s="570"/>
      <x:c r="AP163" s="570"/>
      <x:c r="AQ163" s="570"/>
      <x:c r="AR163" s="570"/>
      <x:c r="AS163" s="570"/>
      <x:c r="AT163" s="570"/>
      <x:c r="AU163" s="570"/>
      <x:c r="AV163" s="570"/>
      <x:c r="AW163" s="570"/>
      <x:c r="AX163" s="570"/>
      <x:c r="AY163" s="570"/>
      <x:c r="AZ163" s="570"/>
      <x:c r="BA163" s="570"/>
      <x:c r="BB163" s="570"/>
      <x:c r="BC163" s="570"/>
      <x:c r="BD163" s="570"/>
      <x:c r="BE163" s="570"/>
      <x:c r="BF163" s="570"/>
      <x:c r="BG163" s="570"/>
      <x:c r="BH163" s="570"/>
      <x:c r="BI163" s="570"/>
      <x:c r="BJ163" s="570"/>
      <x:c r="BK163" s="570"/>
      <x:c r="BL163" s="570"/>
      <x:c r="BM163" s="587"/>
      <x:c r="BN163"/>
      <x:c r="BO163"/>
      <x:c r="BP163"/>
      <x:c r="BQ163"/>
      <x:c r="BR163"/>
      <x:c r="BS163"/>
      <x:c r="BT163"/>
      <x:c r="BU163"/>
      <x:c r="BV163"/>
      <x:c r="BW163"/>
      <x:c r="BX163"/>
      <x:c r="BY163"/>
      <x:c r="BZ163"/>
      <x:c r="CA163"/>
      <x:c r="CB163"/>
      <x:c r="CC163"/>
      <x:c r="CD163"/>
      <x:c r="CE163"/>
      <x:c r="CF163"/>
      <x:c r="CG163"/>
      <x:c r="CH163"/>
      <x:c r="CI163"/>
      <x:c r="CJ163"/>
      <x:c r="CK163"/>
      <x:c r="CL163"/>
      <x:c r="CM163"/>
      <x:c r="CN163"/>
      <x:c r="CO163"/>
      <x:c r="CP163"/>
      <x:c r="CQ163"/>
      <x:c r="CR163"/>
      <x:c r="CS163"/>
      <x:c r="CT163"/>
      <x:c r="CU163"/>
      <x:c r="CV163"/>
    </x:row>
    <x:row r="164" ht="20" customHeight="1">
      <x:c r="B164" s="149"/>
      <x:c r="C164" s="149"/>
      <x:c r="D164" s="157"/>
      <x:c r="E164" s="157"/>
      <x:c r="F164" s="157"/>
      <x:c r="G164" s="158" t="s">
        <x:v>0</x:v>
      </x:c>
      <x:c r="H164" s="157"/>
      <x:c r="I164" s="158" t="s">
        <x:v>1</x:v>
      </x:c>
      <x:c r="J164" s="157"/>
      <x:c r="K164" s="157"/>
      <x:c r="L164" s="157"/>
      <x:c r="M164" s="158" t="s">
        <x:v>0</x:v>
      </x:c>
      <x:c r="N164" s="157"/>
      <x:c r="O164" s="153"/>
      <x:c r="P164" s="157"/>
      <x:c r="Q164" s="157"/>
      <x:c r="R164" s="157"/>
      <x:c r="S164" s="157"/>
      <x:c r="T164" s="157"/>
      <x:c r="U164" s="157"/>
      <x:c r="V164" s="157"/>
      <x:c r="W164" s="158" t="s">
        <x:v>0</x:v>
      </x:c>
      <x:c r="X164" s="158" t="s">
        <x:v>0</x:v>
      </x:c>
      <x:c r="Y164" s="158" t="s">
        <x:v>0</x:v>
      </x:c>
      <x:c r="Z164" s="157"/>
      <x:c r="AA164" s="157"/>
      <x:c r="AB164" s="157"/>
      <x:c r="AC164" s="157"/>
      <x:c r="AD164" s="157"/>
      <x:c r="AE164" s="157"/>
      <x:c r="AF164" s="160"/>
      <x:c r="AI164" s="149"/>
      <x:c r="AJ164" s="149"/>
      <x:c r="AK164" s="157"/>
      <x:c r="AL164" s="157"/>
      <x:c r="AM164" s="157"/>
      <x:c r="AN164" s="158" t="s">
        <x:v>0</x:v>
      </x:c>
      <x:c r="AO164" s="157"/>
      <x:c r="AP164" s="158" t="s">
        <x:v>1</x:v>
      </x:c>
      <x:c r="AQ164" s="157"/>
      <x:c r="AR164" s="157"/>
      <x:c r="AS164" s="157"/>
      <x:c r="AT164" s="158" t="s">
        <x:v>0</x:v>
      </x:c>
      <x:c r="AU164" s="157"/>
      <x:c r="AV164" s="153" t="s">
        <x:v>1</x:v>
      </x:c>
      <x:c r="AW164" s="157"/>
      <x:c r="AX164" s="157"/>
      <x:c r="AY164" s="157"/>
      <x:c r="AZ164" s="157"/>
      <x:c r="BA164" s="157"/>
      <x:c r="BB164" s="157"/>
      <x:c r="BC164" s="157"/>
      <x:c r="BD164" s="158" t="s">
        <x:v>0</x:v>
      </x:c>
      <x:c r="BE164" s="158" t="s">
        <x:v>0</x:v>
      </x:c>
      <x:c r="BF164" s="158" t="s">
        <x:v>0</x:v>
      </x:c>
      <x:c r="BG164" s="157"/>
      <x:c r="BH164" s="157"/>
      <x:c r="BI164" s="157"/>
      <x:c r="BJ164" s="157"/>
      <x:c r="BK164" s="157"/>
      <x:c r="BL164" s="157"/>
      <x:c r="BM164" s="476"/>
    </x:row>
    <x:row r="165" ht="20" customHeight="1">
      <x:c r="A165"/>
      <x:c r="B165" s="149" t="str">
        <x:v>15F</x:v>
      </x:c>
      <x:c r="C165" s="161" t="str">
        <x:v>Batch 5</x:v>
      </x:c>
      <x:c r="D165" s="157"/>
      <x:c r="E165" s="157"/>
      <x:c r="F165" s="157"/>
      <x:c r="G165" s="452"/>
      <x:c r="H165" s="157"/>
      <x:c r="I165" s="452"/>
      <x:c r="J165" s="157"/>
      <x:c r="K165" s="174" t="str">
        <x:v>JKC</x:v>
      </x:c>
      <x:c r="L165" s="157"/>
      <x:c r="M165" s="168"/>
      <x:c r="N165" s="157"/>
      <x:c r="O165" s="453"/>
      <x:c r="P165" s="157"/>
      <x:c r="Q165" s="157"/>
      <x:c r="R165" s="123"/>
      <x:c r="S165" s="346" t="str">
        <x:v>JKC</x:v>
      </x:c>
      <x:c r="T165" s="157"/>
      <x:c r="U165" s="157"/>
      <x:c r="V165" s="157"/>
      <x:c r="W165" s="177" t="n">
        <x:v>1</x:v>
      </x:c>
      <x:c r="X165" s="177" t="n">
        <x:v>1</x:v>
      </x:c>
      <x:c r="Y165" s="168"/>
      <x:c r="Z165" s="157"/>
      <x:c r="AA165" s="173" t="str">
        <x:v>JK</x:v>
      </x:c>
      <x:c r="AB165" s="173" t="str">
        <x:v>JK</x:v>
      </x:c>
      <x:c r="AC165" s="157"/>
      <x:c r="AD165" s="157"/>
      <x:c r="AE165" s="157"/>
      <x:c r="AF165" s="174" t="str">
        <x:v>JKC</x:v>
      </x:c>
      <x:c r="AG165"/>
      <x:c r="AH165"/>
      <x:c r="AI165" s="149" t="str">
        <x:v>15F</x:v>
      </x:c>
      <x:c r="AJ165" s="161" t="str">
        <x:v>Batch 5</x:v>
      </x:c>
      <x:c r="AK165" s="157"/>
      <x:c r="AL165" s="157"/>
      <x:c r="AM165" s="157"/>
      <x:c r="AN165" s="168"/>
      <x:c r="AO165" s="157"/>
      <x:c r="AP165" s="168"/>
      <x:c r="AQ165" s="157"/>
      <x:c r="AR165" s="174" t="str">
        <x:v>JKC</x:v>
      </x:c>
      <x:c r="AS165" s="157"/>
      <x:c r="AT165" s="168"/>
      <x:c r="AU165" s="157"/>
      <x:c r="AV165" s="167"/>
      <x:c r="AW165" s="157"/>
      <x:c r="AX165" s="157"/>
      <x:c r="AY165" s="123"/>
      <x:c r="AZ165" s="340" t="str">
        <x:v>JKC</x:v>
      </x:c>
      <x:c r="BA165" s="157"/>
      <x:c r="BB165" s="157"/>
      <x:c r="BC165" s="157"/>
      <x:c r="BD165" s="168"/>
      <x:c r="BE165" s="168"/>
      <x:c r="BF165" s="168"/>
      <x:c r="BG165" s="157"/>
      <x:c r="BH165" s="173" t="str">
        <x:v>JK</x:v>
      </x:c>
      <x:c r="BI165" s="173" t="str">
        <x:v>JK</x:v>
      </x:c>
      <x:c r="BJ165" s="157"/>
      <x:c r="BK165" s="157"/>
      <x:c r="BL165" s="157"/>
      <x:c r="BM165" s="175" t="str">
        <x:v>JKC</x:v>
      </x:c>
      <x:c r="BN165"/>
      <x:c r="BO165"/>
      <x:c r="BP165"/>
      <x:c r="BQ165"/>
      <x:c r="BR165"/>
      <x:c r="BS165"/>
      <x:c r="BT165"/>
      <x:c r="BU165"/>
      <x:c r="BV165"/>
      <x:c r="BW165"/>
      <x:c r="BX165"/>
      <x:c r="BY165"/>
      <x:c r="BZ165"/>
      <x:c r="CA165"/>
      <x:c r="CB165"/>
      <x:c r="CC165"/>
      <x:c r="CD165"/>
      <x:c r="CE165"/>
      <x:c r="CF165"/>
      <x:c r="CG165"/>
      <x:c r="CH165"/>
      <x:c r="CI165"/>
      <x:c r="CJ165"/>
      <x:c r="CK165"/>
      <x:c r="CL165"/>
      <x:c r="CM165"/>
      <x:c r="CN165"/>
      <x:c r="CO165"/>
      <x:c r="CP165"/>
      <x:c r="CQ165"/>
      <x:c r="CR165"/>
      <x:c r="CS165"/>
      <x:c r="CT165"/>
      <x:c r="CU165"/>
      <x:c r="CV165"/>
    </x:row>
    <x:row r="166" ht="20" customHeight="1">
      <x:c r="A166"/>
      <x:c r="B166" s="149" t="str">
        <x:v>14F</x:v>
      </x:c>
      <x:c r="C166" s="176" t="str">
        <x:v>Batch 4</x:v>
      </x:c>
      <x:c r="D166" s="157"/>
      <x:c r="E166" s="173" t="str">
        <x:v>M</x:v>
      </x:c>
      <x:c r="F166" s="157"/>
      <x:c r="G166" s="452"/>
      <x:c r="H166" s="157"/>
      <x:c r="I166" s="452"/>
      <x:c r="J166" s="157"/>
      <x:c r="K166" s="411" t="n">
        <x:v>1</x:v>
      </x:c>
      <x:c r="L166" s="157"/>
      <x:c r="M166" s="168"/>
      <x:c r="N166" s="157"/>
      <x:c r="O166" s="168"/>
      <x:c r="P166" s="123"/>
      <x:c r="Q166" s="153" t="str">
        <x:v>M</x:v>
      </x:c>
      <x:c r="R166" s="157"/>
      <x:c r="S166" s="185"/>
      <x:c r="T166" s="157"/>
      <x:c r="U166" s="173" t="str">
        <x:v>M</x:v>
      </x:c>
      <x:c r="V166" s="182"/>
      <x:c r="W166" s="177" t="n">
        <x:v>1</x:v>
      </x:c>
      <x:c r="X166" s="177" t="n">
        <x:v>1</x:v>
      </x:c>
      <x:c r="Y166" s="177" t="n">
        <x:v>1</x:v>
      </x:c>
      <x:c r="Z166" s="157"/>
      <x:c r="AA166" s="241"/>
      <x:c r="AB166" s="168"/>
      <x:c r="AC166" s="157"/>
      <x:c r="AD166" s="173" t="str">
        <x:v>M</x:v>
      </x:c>
      <x:c r="AE166" s="157"/>
      <x:c r="AF166" s="180"/>
      <x:c r="AG166"/>
      <x:c r="AH166"/>
      <x:c r="AI166" s="149" t="str">
        <x:v>14F</x:v>
      </x:c>
      <x:c r="AJ166" s="176" t="str">
        <x:v>Batch 4</x:v>
      </x:c>
      <x:c r="AK166" s="157"/>
      <x:c r="AL166" s="173" t="str">
        <x:v>M</x:v>
      </x:c>
      <x:c r="AM166" s="157"/>
      <x:c r="AN166" s="168"/>
      <x:c r="AO166" s="157"/>
      <x:c r="AP166" s="168"/>
      <x:c r="AQ166" s="157"/>
      <x:c r="AR166" s="185"/>
      <x:c r="AS166" s="157"/>
      <x:c r="AT166" s="168"/>
      <x:c r="AU166" s="157"/>
      <x:c r="AV166" s="167"/>
      <x:c r="AW166" s="123"/>
      <x:c r="AX166" s="153" t="str">
        <x:v>M</x:v>
      </x:c>
      <x:c r="AY166" s="157"/>
      <x:c r="AZ166" s="412"/>
      <x:c r="BA166" s="157"/>
      <x:c r="BB166" s="173" t="str">
        <x:v>M</x:v>
      </x:c>
      <x:c r="BC166" s="182"/>
      <x:c r="BD166" s="168"/>
      <x:c r="BE166" s="168"/>
      <x:c r="BF166" s="168"/>
      <x:c r="BG166" s="157"/>
      <x:c r="BH166" s="168"/>
      <x:c r="BI166" s="168"/>
      <x:c r="BJ166" s="157"/>
      <x:c r="BK166" s="173" t="str">
        <x:v>M</x:v>
      </x:c>
      <x:c r="BL166" s="157"/>
      <x:c r="BM166" s="412"/>
      <x:c r="BN166"/>
      <x:c r="BO166"/>
      <x:c r="BP166"/>
      <x:c r="BQ166"/>
      <x:c r="BR166"/>
      <x:c r="BS166"/>
      <x:c r="BT166"/>
      <x:c r="BU166"/>
      <x:c r="BV166"/>
      <x:c r="BW166"/>
      <x:c r="BX166"/>
      <x:c r="BY166"/>
      <x:c r="BZ166"/>
      <x:c r="CA166"/>
      <x:c r="CB166"/>
      <x:c r="CC166"/>
      <x:c r="CD166"/>
      <x:c r="CE166"/>
      <x:c r="CF166"/>
      <x:c r="CG166"/>
      <x:c r="CH166"/>
      <x:c r="CI166"/>
      <x:c r="CJ166"/>
      <x:c r="CK166"/>
      <x:c r="CL166"/>
      <x:c r="CM166"/>
      <x:c r="CN166"/>
      <x:c r="CO166"/>
      <x:c r="CP166"/>
      <x:c r="CQ166"/>
      <x:c r="CR166"/>
      <x:c r="CS166"/>
      <x:c r="CT166"/>
      <x:c r="CU166"/>
      <x:c r="CV166"/>
    </x:row>
    <x:row r="167" ht="20" customHeight="1">
      <x:c r="A167"/>
      <x:c r="B167" s="149" t="str">
        <x:v>13F</x:v>
      </x:c>
      <x:c r="C167" s="176"/>
      <x:c r="D167" s="157"/>
      <x:c r="E167" s="177" t="n">
        <x:v>1</x:v>
      </x:c>
      <x:c r="F167" s="157"/>
      <x:c r="G167" s="452"/>
      <x:c r="H167" s="206" t="str">
        <x:v>F</x:v>
      </x:c>
      <x:c r="I167" s="452"/>
      <x:c r="J167" s="206" t="str">
        <x:v>M</x:v>
      </x:c>
      <x:c r="K167" s="411" t="n">
        <x:v>1</x:v>
      </x:c>
      <x:c r="L167" s="353" t="str">
        <x:v>M</x:v>
      </x:c>
      <x:c r="M167" s="480"/>
      <x:c r="N167" s="217" t="str">
        <x:v>F</x:v>
      </x:c>
      <x:c r="O167" s="168"/>
      <x:c r="P167" s="157"/>
      <x:c r="Q167" s="163" t="n">
        <x:v>1</x:v>
      </x:c>
      <x:c r="R167" s="157"/>
      <x:c r="S167" s="185"/>
      <x:c r="T167" s="157"/>
      <x:c r="U167" s="168"/>
      <x:c r="V167" s="157"/>
      <x:c r="W167" s="177" t="n">
        <x:v>1</x:v>
      </x:c>
      <x:c r="X167" s="177" t="n">
        <x:v>1</x:v>
      </x:c>
      <x:c r="Y167" s="177" t="n">
        <x:v>1</x:v>
      </x:c>
      <x:c r="Z167" s="157"/>
      <x:c r="AA167" s="177" t="n">
        <x:v>1</x:v>
      </x:c>
      <x:c r="AB167" s="163" t="n">
        <x:v>1</x:v>
      </x:c>
      <x:c r="AC167" s="157"/>
      <x:c r="AD167" s="168"/>
      <x:c r="AE167" s="157"/>
      <x:c r="AF167" s="188" t="n">
        <x:v>1</x:v>
      </x:c>
      <x:c r="AG167" s="197" t="str">
        <x:v>Completed by work package</x:v>
      </x:c>
      <x:c r="AH167" s="197" t="str">
        <x:v>Completion share</x:v>
      </x:c>
      <x:c r="AI167" s="149" t="str">
        <x:v>13F</x:v>
      </x:c>
      <x:c r="AJ167" s="176"/>
      <x:c r="AK167" s="157"/>
      <x:c r="AL167" s="168"/>
      <x:c r="AM167" s="157"/>
      <x:c r="AN167" s="168"/>
      <x:c r="AO167" s="192" t="str">
        <x:v>F</x:v>
      </x:c>
      <x:c r="AP167" s="168"/>
      <x:c r="AQ167" s="192" t="str">
        <x:v>M</x:v>
      </x:c>
      <x:c r="AR167" s="185"/>
      <x:c r="AS167" s="193" t="str">
        <x:v>M</x:v>
      </x:c>
      <x:c r="AT167" s="168"/>
      <x:c r="AU167" s="194" t="str">
        <x:v>F</x:v>
      </x:c>
      <x:c r="AV167" s="167"/>
      <x:c r="AW167" s="157"/>
      <x:c r="AX167" s="168"/>
      <x:c r="AY167" s="157"/>
      <x:c r="AZ167" s="412"/>
      <x:c r="BA167" s="157"/>
      <x:c r="BB167" s="168"/>
      <x:c r="BC167" s="157"/>
      <x:c r="BD167" s="168"/>
      <x:c r="BE167" s="168"/>
      <x:c r="BF167" s="168"/>
      <x:c r="BG167" s="157"/>
      <x:c r="BH167" s="168"/>
      <x:c r="BI167" s="168"/>
      <x:c r="BJ167" s="157"/>
      <x:c r="BK167" s="168"/>
      <x:c r="BL167" s="157"/>
      <x:c r="BM167" s="412"/>
      <x:c r="BN167" s="197" t="str">
        <x:v>Completed by work package</x:v>
      </x:c>
      <x:c r="BO167" s="197" t="str">
        <x:v>Completion share</x:v>
      </x:c>
      <x:c r="BP167"/>
      <x:c r="BQ167"/>
      <x:c r="BR167"/>
      <x:c r="BS167"/>
      <x:c r="BT167"/>
      <x:c r="BU167"/>
      <x:c r="BV167"/>
      <x:c r="BW167"/>
      <x:c r="BX167"/>
      <x:c r="BY167"/>
      <x:c r="BZ167"/>
      <x:c r="CA167"/>
      <x:c r="CB167"/>
      <x:c r="CC167"/>
      <x:c r="CD167"/>
      <x:c r="CE167"/>
      <x:c r="CF167"/>
      <x:c r="CG167"/>
      <x:c r="CH167"/>
      <x:c r="CI167"/>
      <x:c r="CJ167"/>
      <x:c r="CK167"/>
      <x:c r="CL167"/>
      <x:c r="CM167"/>
      <x:c r="CN167"/>
      <x:c r="CO167"/>
      <x:c r="CP167"/>
      <x:c r="CQ167"/>
      <x:c r="CR167"/>
      <x:c r="CS167"/>
      <x:c r="CT167"/>
      <x:c r="CU167"/>
      <x:c r="CV167"/>
    </x:row>
    <x:row r="168" ht="20" customHeight="1">
      <x:c r="B168" s="149" t="s">
        <x:v>2</x:v>
      </x:c>
      <x:c r="C168" s="176"/>
      <x:c r="D168" s="157"/>
      <x:c r="E168" s="177">
        <x:v>1</x:v>
      </x:c>
      <x:c r="F168" s="157"/>
      <x:c r="G168" s="452"/>
      <x:c r="H168" s="461"/>
      <x:c r="I168" s="452"/>
      <x:c r="J168" s="163">
        <x:v>1</x:v>
      </x:c>
      <x:c r="K168" s="411">
        <x:v>1</x:v>
      </x:c>
      <x:c r="L168" s="163">
        <x:v>1</x:v>
      </x:c>
      <x:c r="M168" s="209">
        <x:v>1</x:v>
      </x:c>
      <x:c r="N168" s="163">
        <x:v>1</x:v>
      </x:c>
      <x:c r="O168" s="413"/>
      <x:c r="P168" s="157"/>
      <x:c r="Q168" s="163">
        <x:v>1</x:v>
      </x:c>
      <x:c r="R168" s="157"/>
      <x:c r="S168" s="462"/>
      <x:c r="T168" s="354" t="s">
        <x:v>0</x:v>
      </x:c>
      <x:c r="U168" s="172">
        <x:v>1</x:v>
      </x:c>
      <x:c r="V168" s="157"/>
      <x:c r="W168" s="177">
        <x:v>1</x:v>
      </x:c>
      <x:c r="X168" s="177">
        <x:v>1</x:v>
      </x:c>
      <x:c r="Y168" s="177">
        <x:v>1</x:v>
      </x:c>
      <x:c r="Z168" s="356" t="s">
        <x:v>3</x:v>
      </x:c>
      <x:c r="AA168" s="199">
        <x:v>1</x:v>
      </x:c>
      <x:c r="AB168" s="163">
        <x:v>1</x:v>
      </x:c>
      <x:c r="AC168" s="157"/>
      <x:c r="AD168" s="168"/>
      <x:c r="AE168" s="206" t="s">
        <x:v>3</x:v>
      </x:c>
      <x:c r="AF168" s="188">
        <x:v>1</x:v>
      </x:c>
      <x:c r="AG168" s="197"/>
      <x:c r="AH168" s="197"/>
      <x:c r="AI168" s="149" t="s">
        <x:v>2</x:v>
      </x:c>
      <x:c r="AJ168" s="176"/>
      <x:c r="AK168" s="157"/>
      <x:c r="AL168" s="168"/>
      <x:c r="AM168" s="157"/>
      <x:c r="AN168" s="168"/>
      <x:c r="AO168" s="484"/>
      <x:c r="AP168" s="168"/>
      <x:c r="AQ168" s="484"/>
      <x:c r="AR168" s="185"/>
      <x:c r="AS168" s="413"/>
      <x:c r="AT168" s="168"/>
      <x:c r="AU168" s="167"/>
      <x:c r="AV168" s="168"/>
      <x:c r="AW168" s="157"/>
      <x:c r="AX168" s="168"/>
      <x:c r="AY168" s="157"/>
      <x:c r="AZ168" s="412"/>
      <x:c r="BA168" s="360" t="s">
        <x:v>0</x:v>
      </x:c>
      <x:c r="BB168" s="168"/>
      <x:c r="BC168" s="157"/>
      <x:c r="BD168" s="168"/>
      <x:c r="BE168" s="168"/>
      <x:c r="BF168" s="168"/>
      <x:c r="BG168" s="414" t="s">
        <x:v>3</x:v>
      </x:c>
      <x:c r="BH168" s="413"/>
      <x:c r="BI168" s="168"/>
      <x:c r="BJ168" s="157"/>
      <x:c r="BK168" s="168"/>
      <x:c r="BL168" s="192" t="s">
        <x:v>3</x:v>
      </x:c>
      <x:c r="BM168" s="412"/>
      <x:c r="BN168" s="204"/>
      <x:c r="BO168" s="197"/>
    </x:row>
    <x:row r="169" ht="20" customHeight="1">
      <x:c r="A169"/>
      <x:c r="B169" s="149" t="str">
        <x:v>11F</x:v>
      </x:c>
      <x:c r="C169" s="176" t="str">
        <x:v>Batch 3</x:v>
      </x:c>
      <x:c r="D169" s="157"/>
      <x:c r="E169" s="177" t="n">
        <x:v>1</x:v>
      </x:c>
      <x:c r="F169" s="357" t="str">
        <x:v>F</x:v>
      </x:c>
      <x:c r="G169" s="463"/>
      <x:c r="H169" s="461"/>
      <x:c r="I169" s="452"/>
      <x:c r="J169" s="163" t="n">
        <x:v>1</x:v>
      </x:c>
      <x:c r="K169" s="411" t="n">
        <x:v>1</x:v>
      </x:c>
      <x:c r="L169" s="163" t="n">
        <x:v>1</x:v>
      </x:c>
      <x:c r="M169" s="163" t="n">
        <x:v>1</x:v>
      </x:c>
      <x:c r="N169" s="163" t="n">
        <x:v>1</x:v>
      </x:c>
      <x:c r="O169" s="413"/>
      <x:c r="P169" s="157"/>
      <x:c r="Q169" s="163" t="n">
        <x:v>1</x:v>
      </x:c>
      <x:c r="R169" s="123"/>
      <x:c r="S169" s="209" t="n">
        <x:v>1</x:v>
      </x:c>
      <x:c r="T169" s="243"/>
      <x:c r="U169" s="172" t="n">
        <x:v>1</x:v>
      </x:c>
      <x:c r="V169" s="157"/>
      <x:c r="W169" s="177" t="n">
        <x:v>1</x:v>
      </x:c>
      <x:c r="X169" s="177" t="n">
        <x:v>1</x:v>
      </x:c>
      <x:c r="Y169" s="177" t="n">
        <x:v>1</x:v>
      </x:c>
      <x:c r="Z169" s="177" t="n">
        <x:v>1</x:v>
      </x:c>
      <x:c r="AA169" s="163" t="n">
        <x:v>1</x:v>
      </x:c>
      <x:c r="AB169" s="163" t="n">
        <x:v>1</x:v>
      </x:c>
      <x:c r="AC169" s="357" t="str">
        <x:v>F</x:v>
      </x:c>
      <x:c r="AD169" s="168"/>
      <x:c r="AE169" s="163" t="n">
        <x:v>1</x:v>
      </x:c>
      <x:c r="AF169" s="188" t="n">
        <x:v>1</x:v>
      </x:c>
      <x:c r="AG169" s="124" t="n">
        <x:f>SUM(D169:AF171)</x:f>
        <x:v>63</x:v>
      </x:c>
      <x:c r="AH169" s="212" t="n">
        <x:f>AG169/81</x:f>
        <x:v>0.7777777777777778</x:v>
      </x:c>
      <x:c r="AI169" s="149" t="str">
        <x:v>11F</x:v>
      </x:c>
      <x:c r="AJ169" s="176" t="str">
        <x:v>Batch 3</x:v>
      </x:c>
      <x:c r="AK169" s="157"/>
      <x:c r="AL169" s="168"/>
      <x:c r="AM169" s="214" t="str">
        <x:v>F</x:v>
      </x:c>
      <x:c r="AN169" s="168"/>
      <x:c r="AO169" s="484"/>
      <x:c r="AP169" s="168"/>
      <x:c r="AQ169" s="484"/>
      <x:c r="AR169" s="185"/>
      <x:c r="AS169" s="413"/>
      <x:c r="AT169" s="168"/>
      <x:c r="AU169" s="168"/>
      <x:c r="AV169" s="168"/>
      <x:c r="AW169" s="157"/>
      <x:c r="AX169" s="168"/>
      <x:c r="AY169" s="123"/>
      <x:c r="AZ169" s="412"/>
      <x:c r="BA169" s="413"/>
      <x:c r="BB169" s="168"/>
      <x:c r="BC169" s="157"/>
      <x:c r="BD169" s="168"/>
      <x:c r="BE169" s="168"/>
      <x:c r="BF169" s="168"/>
      <x:c r="BG169" s="412"/>
      <x:c r="BH169" s="413"/>
      <x:c r="BI169" s="168"/>
      <x:c r="BJ169" s="211" t="str">
        <x:v>F</x:v>
      </x:c>
      <x:c r="BK169" s="168"/>
      <x:c r="BL169" s="168"/>
      <x:c r="BM169" s="412"/>
      <x:c r="BN169" s="124" t="n">
        <x:f>SUM(AK169:BM171)</x:f>
        <x:v>0</x:v>
      </x:c>
      <x:c r="BO169" s="212" t="n">
        <x:f>BN169/81</x:f>
        <x:v>0</x:v>
      </x:c>
    </x:row>
    <x:row r="170" ht="20" customHeight="1">
      <x:c r="B170" s="149" t="s">
        <x:v>4</x:v>
      </x:c>
      <x:c r="C170" s="176"/>
      <x:c r="D170" s="201" t="s">
        <x:v>3</x:v>
      </x:c>
      <x:c r="E170" s="177">
        <x:v>1</x:v>
      </x:c>
      <x:c r="F170" s="461"/>
      <x:c r="G170" s="466"/>
      <x:c r="H170" s="163">
        <x:v>1</x:v>
      </x:c>
      <x:c r="I170" s="452"/>
      <x:c r="J170" s="163">
        <x:v>1</x:v>
      </x:c>
      <x:c r="K170" s="177">
        <x:v>1</x:v>
      </x:c>
      <x:c r="L170" s="163">
        <x:v>1</x:v>
      </x:c>
      <x:c r="M170" s="163">
        <x:v>1</x:v>
      </x:c>
      <x:c r="N170" s="163">
        <x:v>1</x:v>
      </x:c>
      <x:c r="O170" s="413"/>
      <x:c r="P170" s="191" t="s">
        <x:v>3</x:v>
      </x:c>
      <x:c r="Q170" s="163">
        <x:v>1</x:v>
      </x:c>
      <x:c r="R170" s="191" t="s">
        <x:v>3</x:v>
      </x:c>
      <x:c r="S170" s="459">
        <x:v>1</x:v>
      </x:c>
      <x:c r="T170" s="199">
        <x:v>1</x:v>
      </x:c>
      <x:c r="U170" s="172">
        <x:v>1</x:v>
      </x:c>
      <x:c r="V170" s="224" t="s">
        <x:v>3</x:v>
      </x:c>
      <x:c r="W170" s="177">
        <x:v>1</x:v>
      </x:c>
      <x:c r="X170" s="177">
        <x:v>1</x:v>
      </x:c>
      <x:c r="Y170" s="177">
        <x:v>1</x:v>
      </x:c>
      <x:c r="Z170" s="177">
        <x:v>1</x:v>
      </x:c>
      <x:c r="AA170" s="163">
        <x:v>1</x:v>
      </x:c>
      <x:c r="AB170" s="163">
        <x:v>1</x:v>
      </x:c>
      <x:c r="AC170" s="163">
        <x:v>1</x:v>
      </x:c>
      <x:c r="AD170" s="168"/>
      <x:c r="AE170" s="163">
        <x:v>1</x:v>
      </x:c>
      <x:c r="AF170" s="188">
        <x:v>1</x:v>
      </x:c>
      <x:c r="AG170" s="124"/>
      <x:c r="AH170" s="212"/>
      <x:c r="AI170" s="149" t="s">
        <x:v>4</x:v>
      </x:c>
      <x:c r="AJ170" s="176"/>
      <x:c r="AK170" s="201" t="s">
        <x:v>3</x:v>
      </x:c>
      <x:c r="AL170" s="168"/>
      <x:c r="AM170" s="484"/>
      <x:c r="AN170" s="168"/>
      <x:c r="AO170" s="413"/>
      <x:c r="AP170" s="413"/>
      <x:c r="AQ170" s="484"/>
      <x:c r="AR170" s="185"/>
      <x:c r="AS170" s="413"/>
      <x:c r="AT170" s="168"/>
      <x:c r="AU170" s="168"/>
      <x:c r="AV170" s="168"/>
      <x:c r="AW170" s="153" t="s">
        <x:v>3</x:v>
      </x:c>
      <x:c r="AX170" s="168"/>
      <x:c r="AY170" s="153" t="s">
        <x:v>3</x:v>
      </x:c>
      <x:c r="AZ170" s="412"/>
      <x:c r="BA170" s="413"/>
      <x:c r="BB170" s="168"/>
      <x:c r="BC170" s="153" t="s">
        <x:v>3</x:v>
      </x:c>
      <x:c r="BD170" s="168"/>
      <x:c r="BE170" s="168"/>
      <x:c r="BF170" s="168"/>
      <x:c r="BG170" s="412"/>
      <x:c r="BH170" s="413"/>
      <x:c r="BI170" s="168"/>
      <x:c r="BJ170" s="168"/>
      <x:c r="BK170" s="168"/>
      <x:c r="BL170" s="168"/>
      <x:c r="BM170" s="412"/>
      <x:c r="BN170" s="124"/>
      <x:c r="BO170" s="212"/>
    </x:row>
    <x:row r="171" ht="20" customHeight="1">
      <x:c r="B171" s="149" t="s">
        <x:v>5</x:v>
      </x:c>
      <x:c r="C171" s="176"/>
      <x:c r="D171" s="177">
        <x:v>1</x:v>
      </x:c>
      <x:c r="E171" s="177">
        <x:v>1</x:v>
      </x:c>
      <x:c r="F171" s="163">
        <x:v>1</x:v>
      </x:c>
      <x:c r="G171" s="466"/>
      <x:c r="H171" s="163">
        <x:v>1</x:v>
      </x:c>
      <x:c r="I171" s="452"/>
      <x:c r="J171" s="163">
        <x:v>1</x:v>
      </x:c>
      <x:c r="K171" s="177">
        <x:v>1</x:v>
      </x:c>
      <x:c r="L171" s="199">
        <x:v>1</x:v>
      </x:c>
      <x:c r="M171" s="177">
        <x:v>1</x:v>
      </x:c>
      <x:c r="N171" s="177">
        <x:v>1</x:v>
      </x:c>
      <x:c r="O171" s="444"/>
      <x:c r="P171" s="205">
        <x:v>1</x:v>
      </x:c>
      <x:c r="Q171" s="223">
        <x:v>1</x:v>
      </x:c>
      <x:c r="R171" s="163">
        <x:v>1</x:v>
      </x:c>
      <x:c r="S171" s="163">
        <x:v>1</x:v>
      </x:c>
      <x:c r="T171" s="199">
        <x:v>1</x:v>
      </x:c>
      <x:c r="U171" s="172">
        <x:v>1</x:v>
      </x:c>
      <x:c r="V171" s="199">
        <x:v>1</x:v>
      </x:c>
      <x:c r="W171" s="177">
        <x:v>1</x:v>
      </x:c>
      <x:c r="X171" s="177">
        <x:v>1</x:v>
      </x:c>
      <x:c r="Y171" s="177">
        <x:v>1</x:v>
      </x:c>
      <x:c r="Z171" s="177">
        <x:v>1</x:v>
      </x:c>
      <x:c r="AA171" s="163">
        <x:v>1</x:v>
      </x:c>
      <x:c r="AB171" s="163">
        <x:v>1</x:v>
      </x:c>
      <x:c r="AC171" s="163">
        <x:v>1</x:v>
      </x:c>
      <x:c r="AD171" s="205">
        <x:v>1</x:v>
      </x:c>
      <x:c r="AE171" s="163">
        <x:v>1</x:v>
      </x:c>
      <x:c r="AF171" s="188">
        <x:v>1</x:v>
      </x:c>
      <x:c r="AG171" s="124"/>
      <x:c r="AH171" s="212"/>
      <x:c r="AI171" s="149" t="s">
        <x:v>5</x:v>
      </x:c>
      <x:c r="AJ171" s="176"/>
      <x:c r="AK171" s="484"/>
      <x:c r="AL171" s="168"/>
      <x:c r="AM171" s="484"/>
      <x:c r="AN171" s="168"/>
      <x:c r="AO171" s="413"/>
      <x:c r="AP171" s="413"/>
      <x:c r="AQ171" s="484"/>
      <x:c r="AR171" s="185"/>
      <x:c r="AS171" s="239"/>
      <x:c r="AT171" s="167"/>
      <x:c r="AU171" s="167"/>
      <x:c r="AV171" s="167"/>
      <x:c r="AW171" s="167"/>
      <x:c r="AX171" s="167"/>
      <x:c r="AY171" s="167"/>
      <x:c r="AZ171" s="238"/>
      <x:c r="BA171" s="239"/>
      <x:c r="BB171" s="167"/>
      <x:c r="BC171" s="167"/>
      <x:c r="BD171" s="167"/>
      <x:c r="BE171" s="167"/>
      <x:c r="BF171" s="167"/>
      <x:c r="BG171" s="238"/>
      <x:c r="BH171" s="239"/>
      <x:c r="BI171" s="167"/>
      <x:c r="BJ171" s="167"/>
      <x:c r="BK171" s="167"/>
      <x:c r="BL171" s="167"/>
      <x:c r="BM171" s="238"/>
      <x:c r="BN171" s="124"/>
      <x:c r="BO171" s="212"/>
    </x:row>
    <x:row r="172" ht="20" customHeight="1">
      <x:c r="A172"/>
      <x:c r="B172" s="228" t="str">
        <x:v>8F</x:v>
      </x:c>
      <x:c r="C172" s="176" t="str">
        <x:v>Batch 2</x:v>
      </x:c>
      <x:c r="D172" s="177" t="n">
        <x:v>1</x:v>
      </x:c>
      <x:c r="E172" s="177" t="n">
        <x:v>1</x:v>
      </x:c>
      <x:c r="F172" s="163" t="n">
        <x:v>1</x:v>
      </x:c>
      <x:c r="G172" s="466"/>
      <x:c r="H172" s="163" t="n">
        <x:v>1</x:v>
      </x:c>
      <x:c r="I172" s="177" t="n">
        <x:v>1</x:v>
      </x:c>
      <x:c r="J172" s="163" t="n">
        <x:v>1</x:v>
      </x:c>
      <x:c r="K172" s="177" t="n">
        <x:v>1</x:v>
      </x:c>
      <x:c r="L172" s="199" t="n">
        <x:v>1</x:v>
      </x:c>
      <x:c r="M172" s="177" t="n">
        <x:v>1</x:v>
      </x:c>
      <x:c r="N172" s="177" t="n">
        <x:v>1</x:v>
      </x:c>
      <x:c r="O172" s="241"/>
      <x:c r="P172" s="177" t="n">
        <x:v>1</x:v>
      </x:c>
      <x:c r="Q172" s="223" t="n">
        <x:v>1</x:v>
      </x:c>
      <x:c r="R172" s="163" t="n">
        <x:v>1</x:v>
      </x:c>
      <x:c r="S172" s="163" t="n">
        <x:v>1</x:v>
      </x:c>
      <x:c r="T172" s="199" t="n">
        <x:v>1</x:v>
      </x:c>
      <x:c r="U172" s="205" t="n">
        <x:v>1</x:v>
      </x:c>
      <x:c r="V172" s="199" t="n">
        <x:v>1</x:v>
      </x:c>
      <x:c r="W172" s="177" t="n">
        <x:v>1</x:v>
      </x:c>
      <x:c r="X172" s="177" t="n">
        <x:v>1</x:v>
      </x:c>
      <x:c r="Y172" s="177" t="n">
        <x:v>1</x:v>
      </x:c>
      <x:c r="Z172" s="177" t="n">
        <x:v>1</x:v>
      </x:c>
      <x:c r="AA172" s="163" t="n">
        <x:v>1</x:v>
      </x:c>
      <x:c r="AB172" s="163" t="n">
        <x:v>1</x:v>
      </x:c>
      <x:c r="AC172" s="163" t="n">
        <x:v>1</x:v>
      </x:c>
      <x:c r="AD172" s="177" t="n">
        <x:v>1</x:v>
      </x:c>
      <x:c r="AE172" s="177" t="n">
        <x:v>1</x:v>
      </x:c>
      <x:c r="AF172" s="188" t="n">
        <x:v>1</x:v>
      </x:c>
      <x:c r="AG172" s="124" t="n">
        <x:f>SUM(D172:AF174)</x:f>
        <x:v>85</x:v>
      </x:c>
      <x:c r="AH172" s="212" t="n">
        <x:f>AG172/87</x:f>
        <x:v>0.9770114942528736</x:v>
      </x:c>
      <x:c r="AI172" s="228" t="str">
        <x:v>8F</x:v>
      </x:c>
      <x:c r="AJ172" s="176" t="str">
        <x:v>Batch 2</x:v>
      </x:c>
      <x:c r="AK172" s="484"/>
      <x:c r="AL172" s="168"/>
      <x:c r="AM172" s="413"/>
      <x:c r="AN172" s="413"/>
      <x:c r="AO172" s="413"/>
      <x:c r="AP172" s="413"/>
      <x:c r="AQ172" s="484"/>
      <x:c r="AR172" s="185"/>
      <x:c r="AS172" s="239"/>
      <x:c r="AT172" s="167"/>
      <x:c r="AU172" s="167"/>
      <x:c r="AV172" s="167"/>
      <x:c r="AW172" s="167"/>
      <x:c r="AX172" s="167"/>
      <x:c r="AY172" s="167"/>
      <x:c r="AZ172" s="238"/>
      <x:c r="BA172" s="239"/>
      <x:c r="BB172" s="167"/>
      <x:c r="BC172" s="167"/>
      <x:c r="BD172" s="167"/>
      <x:c r="BE172" s="167"/>
      <x:c r="BF172" s="167"/>
      <x:c r="BG172" s="238"/>
      <x:c r="BH172" s="239"/>
      <x:c r="BI172" s="167"/>
      <x:c r="BJ172" s="167"/>
      <x:c r="BK172" s="167"/>
      <x:c r="BL172" s="167"/>
      <x:c r="BM172" s="238"/>
      <x:c r="BN172" s="124" t="n">
        <x:f>SUM(AK172:BM174)</x:f>
        <x:v>2</x:v>
      </x:c>
      <x:c r="BO172" s="212" t="n">
        <x:f>BN172/87</x:f>
        <x:v>0.022988505747126436</x:v>
      </x:c>
    </x:row>
    <x:row r="173" ht="20" customHeight="1">
      <x:c r="B173" s="149" t="s">
        <x:v>6</x:v>
      </x:c>
      <x:c r="C173" s="176"/>
      <x:c r="D173" s="177">
        <x:v>1</x:v>
      </x:c>
      <x:c r="E173" s="177">
        <x:v>1</x:v>
      </x:c>
      <x:c r="F173" s="163">
        <x:v>1</x:v>
      </x:c>
      <x:c r="G173" s="177">
        <x:v>1</x:v>
      </x:c>
      <x:c r="H173" s="163">
        <x:v>1</x:v>
      </x:c>
      <x:c r="I173" s="177">
        <x:v>1</x:v>
      </x:c>
      <x:c r="J173" s="163">
        <x:v>1</x:v>
      </x:c>
      <x:c r="K173" s="177">
        <x:v>1</x:v>
      </x:c>
      <x:c r="L173" s="199">
        <x:v>1</x:v>
      </x:c>
      <x:c r="M173" s="177">
        <x:v>1</x:v>
      </x:c>
      <x:c r="N173" s="177">
        <x:v>1</x:v>
      </x:c>
      <x:c r="O173" s="459">
        <x:v>1</x:v>
      </x:c>
      <x:c r="P173" s="177">
        <x:v>1</x:v>
      </x:c>
      <x:c r="Q173" s="177">
        <x:v>1</x:v>
      </x:c>
      <x:c r="R173" s="163">
        <x:v>1</x:v>
      </x:c>
      <x:c r="S173" s="163">
        <x:v>1</x:v>
      </x:c>
      <x:c r="T173" s="199">
        <x:v>1</x:v>
      </x:c>
      <x:c r="U173" s="177">
        <x:v>1</x:v>
      </x:c>
      <x:c r="V173" s="177">
        <x:v>1</x:v>
      </x:c>
      <x:c r="W173" s="177">
        <x:v>1</x:v>
      </x:c>
      <x:c r="X173" s="177">
        <x:v>1</x:v>
      </x:c>
      <x:c r="Y173" s="177">
        <x:v>1</x:v>
      </x:c>
      <x:c r="Z173" s="163">
        <x:v>1</x:v>
      </x:c>
      <x:c r="AA173" s="163">
        <x:v>1</x:v>
      </x:c>
      <x:c r="AB173" s="163">
        <x:v>1</x:v>
      </x:c>
      <x:c r="AC173" s="163">
        <x:v>1</x:v>
      </x:c>
      <x:c r="AD173" s="177">
        <x:v>1</x:v>
      </x:c>
      <x:c r="AE173" s="163">
        <x:v>1</x:v>
      </x:c>
      <x:c r="AF173" s="188">
        <x:v>1</x:v>
      </x:c>
      <x:c r="AG173" s="124"/>
      <x:c r="AH173" s="212"/>
      <x:c r="AI173" s="149" t="s">
        <x:v>6</x:v>
      </x:c>
      <x:c r="AJ173" s="176"/>
      <x:c r="AK173" s="413"/>
      <x:c r="AL173" s="413"/>
      <x:c r="AM173" s="413"/>
      <x:c r="AN173" s="413"/>
      <x:c r="AO173" s="413"/>
      <x:c r="AP173" s="413"/>
      <x:c r="AQ173" s="484"/>
      <x:c r="AR173" s="185"/>
      <x:c r="AS173" s="413"/>
      <x:c r="AT173" s="168"/>
      <x:c r="AU173" s="163">
        <x:v>1</x:v>
      </x:c>
      <x:c r="AV173" s="167"/>
      <x:c r="AW173" s="167"/>
      <x:c r="AX173" s="167"/>
      <x:c r="AY173" s="167"/>
      <x:c r="AZ173" s="180"/>
      <x:c r="BA173" s="239"/>
      <x:c r="BB173" s="167"/>
      <x:c r="BC173" s="167"/>
      <x:c r="BD173" s="167"/>
      <x:c r="BE173" s="167"/>
      <x:c r="BF173" s="167"/>
      <x:c r="BG173" s="238"/>
      <x:c r="BH173" s="239"/>
      <x:c r="BI173" s="167"/>
      <x:c r="BJ173" s="167"/>
      <x:c r="BK173" s="167"/>
      <x:c r="BL173" s="167"/>
      <x:c r="BM173" s="238"/>
      <x:c r="BN173" s="124"/>
      <x:c r="BO173" s="212"/>
    </x:row>
    <x:row r="174" ht="20" customHeight="1">
      <x:c r="B174" s="149" t="s">
        <x:v>7</x:v>
      </x:c>
      <x:c r="C174" s="176"/>
      <x:c r="D174" s="177">
        <x:v>1</x:v>
      </x:c>
      <x:c r="E174" s="177">
        <x:v>1</x:v>
      </x:c>
      <x:c r="F174" s="163">
        <x:v>1</x:v>
      </x:c>
      <x:c r="G174" s="177">
        <x:v>1</x:v>
      </x:c>
      <x:c r="H174" s="177">
        <x:v>1</x:v>
      </x:c>
      <x:c r="I174" s="177">
        <x:v>1</x:v>
      </x:c>
      <x:c r="J174" s="177">
        <x:v>1</x:v>
      </x:c>
      <x:c r="K174" s="177">
        <x:v>1</x:v>
      </x:c>
      <x:c r="L174" s="199">
        <x:v>1</x:v>
      </x:c>
      <x:c r="M174" s="177">
        <x:v>1</x:v>
      </x:c>
      <x:c r="N174" s="177">
        <x:v>1</x:v>
      </x:c>
      <x:c r="O174" s="177">
        <x:v>1</x:v>
      </x:c>
      <x:c r="P174" s="177">
        <x:v>1</x:v>
      </x:c>
      <x:c r="Q174" s="177">
        <x:v>1</x:v>
      </x:c>
      <x:c r="R174" s="163">
        <x:v>1</x:v>
      </x:c>
      <x:c r="S174" s="163">
        <x:v>1</x:v>
      </x:c>
      <x:c r="T174" s="199">
        <x:v>1</x:v>
      </x:c>
      <x:c r="U174" s="177">
        <x:v>1</x:v>
      </x:c>
      <x:c r="V174" s="177">
        <x:v>1</x:v>
      </x:c>
      <x:c r="W174" s="177">
        <x:v>1</x:v>
      </x:c>
      <x:c r="X174" s="163">
        <x:v>1</x:v>
      </x:c>
      <x:c r="Y174" s="163">
        <x:v>1</x:v>
      </x:c>
      <x:c r="Z174" s="163">
        <x:v>1</x:v>
      </x:c>
      <x:c r="AA174" s="163">
        <x:v>1</x:v>
      </x:c>
      <x:c r="AB174" s="163">
        <x:v>1</x:v>
      </x:c>
      <x:c r="AC174" s="163">
        <x:v>1</x:v>
      </x:c>
      <x:c r="AD174" s="163">
        <x:v>1</x:v>
      </x:c>
      <x:c r="AE174" s="163">
        <x:v>1</x:v>
      </x:c>
      <x:c r="AF174" s="188">
        <x:v>1</x:v>
      </x:c>
      <x:c r="AG174" s="124"/>
      <x:c r="AH174" s="212"/>
      <x:c r="AI174" s="149" t="s">
        <x:v>7</x:v>
      </x:c>
      <x:c r="AJ174" s="176"/>
      <x:c r="AK174" s="413"/>
      <x:c r="AL174" s="413"/>
      <x:c r="AM174" s="413"/>
      <x:c r="AN174" s="413"/>
      <x:c r="AO174" s="413"/>
      <x:c r="AP174" s="413"/>
      <x:c r="AQ174" s="413"/>
      <x:c r="AR174" s="483"/>
      <x:c r="AS174" s="239"/>
      <x:c r="AT174" s="167"/>
      <x:c r="AU174" s="163">
        <x:v>1</x:v>
      </x:c>
      <x:c r="AV174" s="167"/>
      <x:c r="AW174" s="167"/>
      <x:c r="AX174" s="167"/>
      <x:c r="AY174" s="167"/>
      <x:c r="AZ174" s="180"/>
      <x:c r="BA174" s="239"/>
      <x:c r="BB174" s="167"/>
      <x:c r="BC174" s="167"/>
      <x:c r="BD174" s="167"/>
      <x:c r="BE174" s="167"/>
      <x:c r="BF174" s="167"/>
      <x:c r="BG174" s="238"/>
      <x:c r="BH174" s="241"/>
      <x:c r="BI174" s="241"/>
      <x:c r="BJ174" s="241"/>
      <x:c r="BK174" s="167"/>
      <x:c r="BL174" s="167"/>
      <x:c r="BM174" s="238"/>
      <x:c r="BN174" s="124"/>
      <x:c r="BO174" s="212"/>
    </x:row>
    <x:row r="175" ht="20" customHeight="1">
      <x:c r="A175"/>
      <x:c r="B175" s="149" t="str">
        <x:v>5F</x:v>
      </x:c>
      <x:c r="C175" s="176" t="str">
        <x:v>Batch 1</x:v>
      </x:c>
      <x:c r="D175" s="177" t="n">
        <x:v>1</x:v>
      </x:c>
      <x:c r="E175" s="177" t="n">
        <x:v>1</x:v>
      </x:c>
      <x:c r="F175" s="177" t="n">
        <x:v>1</x:v>
      </x:c>
      <x:c r="G175" s="177" t="n">
        <x:v>1</x:v>
      </x:c>
      <x:c r="H175" s="177" t="n">
        <x:v>1</x:v>
      </x:c>
      <x:c r="I175" s="177" t="n">
        <x:v>1</x:v>
      </x:c>
      <x:c r="J175" s="177" t="n">
        <x:v>1</x:v>
      </x:c>
      <x:c r="K175" s="163" t="n">
        <x:v>1</x:v>
      </x:c>
      <x:c r="L175" s="199" t="n">
        <x:v>1</x:v>
      </x:c>
      <x:c r="M175" s="177" t="n">
        <x:v>1</x:v>
      </x:c>
      <x:c r="N175" s="177" t="n">
        <x:v>1</x:v>
      </x:c>
      <x:c r="O175" s="177" t="n">
        <x:v>1</x:v>
      </x:c>
      <x:c r="P175" s="177" t="n">
        <x:v>1</x:v>
      </x:c>
      <x:c r="Q175" s="177" t="n">
        <x:v>1</x:v>
      </x:c>
      <x:c r="R175" s="163" t="n">
        <x:v>1</x:v>
      </x:c>
      <x:c r="S175" s="163" t="n">
        <x:v>1</x:v>
      </x:c>
      <x:c r="T175" s="199" t="n">
        <x:v>1</x:v>
      </x:c>
      <x:c r="U175" s="177" t="n">
        <x:v>1</x:v>
      </x:c>
      <x:c r="V175" s="177" t="n">
        <x:v>1</x:v>
      </x:c>
      <x:c r="W175" s="177" t="n">
        <x:v>1</x:v>
      </x:c>
      <x:c r="X175" s="163" t="n">
        <x:v>1</x:v>
      </x:c>
      <x:c r="Y175" s="163" t="n">
        <x:v>1</x:v>
      </x:c>
      <x:c r="Z175" s="163" t="n">
        <x:v>1</x:v>
      </x:c>
      <x:c r="AA175" s="163" t="n">
        <x:v>1</x:v>
      </x:c>
      <x:c r="AB175" s="163" t="n">
        <x:v>1</x:v>
      </x:c>
      <x:c r="AC175" s="163" t="n">
        <x:v>1</x:v>
      </x:c>
      <x:c r="AD175" s="163" t="n">
        <x:v>1</x:v>
      </x:c>
      <x:c r="AE175" s="163" t="n">
        <x:v>1</x:v>
      </x:c>
      <x:c r="AF175" s="188" t="n">
        <x:v>1</x:v>
      </x:c>
      <x:c r="AG175" s="124" t="n">
        <x:f>SUM(D175:AF177)</x:f>
        <x:v>85</x:v>
      </x:c>
      <x:c r="AH175" s="212" t="n">
        <x:f>AG175/87</x:f>
        <x:v>0.9770114942528736</x:v>
      </x:c>
      <x:c r="AI175" s="149" t="str">
        <x:v>5F</x:v>
      </x:c>
      <x:c r="AJ175" s="176" t="str">
        <x:v>Batch 1</x:v>
      </x:c>
      <x:c r="AK175" s="413"/>
      <x:c r="AL175" s="413"/>
      <x:c r="AM175" s="413"/>
      <x:c r="AN175" s="413"/>
      <x:c r="AO175" s="413"/>
      <x:c r="AP175" s="413"/>
      <x:c r="AQ175" s="413"/>
      <x:c r="AR175" s="483"/>
      <x:c r="AS175" s="413"/>
      <x:c r="AT175" s="168"/>
      <x:c r="AU175" s="163" t="n">
        <x:v>1</x:v>
      </x:c>
      <x:c r="AV175" s="485"/>
      <x:c r="AW175" s="485"/>
      <x:c r="AX175" s="485"/>
      <x:c r="AY175" s="485"/>
      <x:c r="AZ175" s="486"/>
      <x:c r="BA175" s="239"/>
      <x:c r="BB175" s="167"/>
      <x:c r="BC175" s="167"/>
      <x:c r="BD175" s="167"/>
      <x:c r="BE175" s="167"/>
      <x:c r="BF175" s="167"/>
      <x:c r="BG175" s="238"/>
      <x:c r="BH175" s="241"/>
      <x:c r="BI175" s="167"/>
      <x:c r="BJ175" s="167"/>
      <x:c r="BK175" s="167"/>
      <x:c r="BL175" s="239"/>
      <x:c r="BM175" s="238"/>
      <x:c r="BN175" s="124" t="n">
        <x:f>SUM(AK175:BM177)</x:f>
        <x:v>14</x:v>
      </x:c>
      <x:c r="BO175" s="212" t="n">
        <x:f>BN175/87</x:f>
        <x:v>0.16091954022988506</x:v>
      </x:c>
    </x:row>
    <x:row r="176" ht="20" customHeight="1">
      <x:c r="B176" s="149" t="s">
        <x:v>8</x:v>
      </x:c>
      <x:c r="C176" s="176"/>
      <x:c r="D176" s="177">
        <x:v>1</x:v>
      </x:c>
      <x:c r="E176" s="177">
        <x:v>1</x:v>
      </x:c>
      <x:c r="F176" s="177">
        <x:v>1</x:v>
      </x:c>
      <x:c r="G176" s="177">
        <x:v>1</x:v>
      </x:c>
      <x:c r="H176" s="177">
        <x:v>1</x:v>
      </x:c>
      <x:c r="I176" s="177">
        <x:v>1</x:v>
      </x:c>
      <x:c r="J176" s="177">
        <x:v>1</x:v>
      </x:c>
      <x:c r="K176" s="163">
        <x:v>1</x:v>
      </x:c>
      <x:c r="L176" s="199">
        <x:v>1</x:v>
      </x:c>
      <x:c r="M176" s="177">
        <x:v>1</x:v>
      </x:c>
      <x:c r="N176" s="177">
        <x:v>1</x:v>
      </x:c>
      <x:c r="O176" s="177">
        <x:v>1</x:v>
      </x:c>
      <x:c r="P176" s="177">
        <x:v>1</x:v>
      </x:c>
      <x:c r="Q176" s="177">
        <x:v>1</x:v>
      </x:c>
      <x:c r="R176" s="177">
        <x:v>1</x:v>
      </x:c>
      <x:c r="S176" s="188">
        <x:v>1</x:v>
      </x:c>
      <x:c r="T176" s="199">
        <x:v>1</x:v>
      </x:c>
      <x:c r="U176" s="177">
        <x:v>1</x:v>
      </x:c>
      <x:c r="V176" s="177">
        <x:v>1</x:v>
      </x:c>
      <x:c r="W176" s="177">
        <x:v>1</x:v>
      </x:c>
      <x:c r="X176" s="163">
        <x:v>1</x:v>
      </x:c>
      <x:c r="Y176" s="163">
        <x:v>1</x:v>
      </x:c>
      <x:c r="Z176" s="163">
        <x:v>1</x:v>
      </x:c>
      <x:c r="AA176" s="163">
        <x:v>1</x:v>
      </x:c>
      <x:c r="AB176" s="163">
        <x:v>1</x:v>
      </x:c>
      <x:c r="AC176" s="163">
        <x:v>1</x:v>
      </x:c>
      <x:c r="AD176" s="163">
        <x:v>1</x:v>
      </x:c>
      <x:c r="AE176" s="163">
        <x:v>1</x:v>
      </x:c>
      <x:c r="AF176" s="188">
        <x:v>1</x:v>
      </x:c>
      <x:c r="AG176" s="124"/>
      <x:c r="AH176" s="212"/>
      <x:c r="AI176" s="149" t="s">
        <x:v>8</x:v>
      </x:c>
      <x:c r="AJ176" s="176"/>
      <x:c r="AK176" s="413"/>
      <x:c r="AL176" s="413"/>
      <x:c r="AM176" s="413"/>
      <x:c r="AN176" s="413"/>
      <x:c r="AO176" s="413"/>
      <x:c r="AP176" s="413"/>
      <x:c r="AQ176" s="413"/>
      <x:c r="AR176" s="483"/>
      <x:c r="AS176" s="239"/>
      <x:c r="AT176" s="168"/>
      <x:c r="AU176" s="163">
        <x:v>1</x:v>
      </x:c>
      <x:c r="AV176" s="485"/>
      <x:c r="AW176" s="487">
        <x:v>1</x:v>
      </x:c>
      <x:c r="AX176" s="487">
        <x:v>1</x:v>
      </x:c>
      <x:c r="AY176" s="487">
        <x:v>1</x:v>
      </x:c>
      <x:c r="AZ176" s="486"/>
      <x:c r="BA176" s="239"/>
      <x:c r="BB176" s="167"/>
      <x:c r="BC176" s="167"/>
      <x:c r="BD176" s="167"/>
      <x:c r="BE176" s="167"/>
      <x:c r="BF176" s="167"/>
      <x:c r="BG176" s="238"/>
      <x:c r="BH176" s="241"/>
      <x:c r="BI176" s="167"/>
      <x:c r="BJ176" s="167"/>
      <x:c r="BK176" s="167"/>
      <x:c r="BL176" s="239"/>
      <x:c r="BM176" s="238"/>
      <x:c r="BN176" s="124"/>
      <x:c r="BO176" s="212"/>
    </x:row>
    <x:row r="177" ht="20" customHeight="1">
      <x:c r="B177" s="149" t="s">
        <x:v>9</x:v>
      </x:c>
      <x:c r="C177" s="176"/>
      <x:c r="D177" s="177">
        <x:v>1</x:v>
      </x:c>
      <x:c r="E177" s="241"/>
      <x:c r="F177" s="177">
        <x:v>1</x:v>
      </x:c>
      <x:c r="G177" s="177">
        <x:v>1</x:v>
      </x:c>
      <x:c r="H177" s="163">
        <x:v>1</x:v>
      </x:c>
      <x:c r="I177" s="177">
        <x:v>1</x:v>
      </x:c>
      <x:c r="J177" s="163">
        <x:v>1</x:v>
      </x:c>
      <x:c r="K177" s="163">
        <x:v>1</x:v>
      </x:c>
      <x:c r="L177" s="163">
        <x:v>1</x:v>
      </x:c>
      <x:c r="M177" s="163">
        <x:v>1</x:v>
      </x:c>
      <x:c r="N177" s="163">
        <x:v>1</x:v>
      </x:c>
      <x:c r="O177" s="177">
        <x:v>1</x:v>
      </x:c>
      <x:c r="P177" s="177">
        <x:v>1</x:v>
      </x:c>
      <x:c r="Q177" s="177">
        <x:v>1</x:v>
      </x:c>
      <x:c r="R177" s="177">
        <x:v>1</x:v>
      </x:c>
      <x:c r="S177" s="188">
        <x:v>1</x:v>
      </x:c>
      <x:c r="T177" s="199">
        <x:v>1</x:v>
      </x:c>
      <x:c r="U177" s="177">
        <x:v>1</x:v>
      </x:c>
      <x:c r="V177" s="177">
        <x:v>1</x:v>
      </x:c>
      <x:c r="W177" s="177">
        <x:v>1</x:v>
      </x:c>
      <x:c r="X177" s="163">
        <x:v>1</x:v>
      </x:c>
      <x:c r="Y177" s="163">
        <x:v>1</x:v>
      </x:c>
      <x:c r="Z177" s="163">
        <x:v>1</x:v>
      </x:c>
      <x:c r="AA177" s="163">
        <x:v>1</x:v>
      </x:c>
      <x:c r="AB177" s="163">
        <x:v>1</x:v>
      </x:c>
      <x:c r="AC177" s="241"/>
      <x:c r="AD177" s="163">
        <x:v>1</x:v>
      </x:c>
      <x:c r="AE177" s="163">
        <x:v>1</x:v>
      </x:c>
      <x:c r="AF177" s="163">
        <x:v>1</x:v>
      </x:c>
      <x:c r="AG177" s="124"/>
      <x:c r="AH177" s="212"/>
      <x:c r="AI177" s="149" t="s">
        <x:v>9</x:v>
      </x:c>
      <x:c r="AJ177" s="176"/>
      <x:c r="AK177" s="413"/>
      <x:c r="AL177" s="413"/>
      <x:c r="AM177" s="413"/>
      <x:c r="AN177" s="413"/>
      <x:c r="AO177" s="351">
        <x:v>1</x:v>
      </x:c>
      <x:c r="AP177" s="413"/>
      <x:c r="AQ177" s="351">
        <x:v>1</x:v>
      </x:c>
      <x:c r="AR177" s="483"/>
      <x:c r="AS177" s="184">
        <x:v>1</x:v>
      </x:c>
      <x:c r="AT177" s="163">
        <x:v>1</x:v>
      </x:c>
      <x:c r="AU177" s="163">
        <x:v>1</x:v>
      </x:c>
      <x:c r="AV177" s="167"/>
      <x:c r="AW177" s="487">
        <x:v>1</x:v>
      </x:c>
      <x:c r="AX177" s="487">
        <x:v>1</x:v>
      </x:c>
      <x:c r="AY177" s="487">
        <x:v>1</x:v>
      </x:c>
      <x:c r="AZ177" s="180"/>
      <x:c r="BA177" s="239"/>
      <x:c r="BB177" s="167"/>
      <x:c r="BC177" s="167"/>
      <x:c r="BD177" s="167"/>
      <x:c r="BE177" s="167"/>
      <x:c r="BF177" s="167"/>
      <x:c r="BG177" s="238"/>
      <x:c r="BH177" s="241"/>
      <x:c r="BI177" s="167"/>
      <x:c r="BJ177" s="167"/>
      <x:c r="BK177" s="239"/>
      <x:c r="BL177" s="167"/>
      <x:c r="BM177" s="163">
        <x:v>1</x:v>
      </x:c>
      <x:c r="BN177" s="124"/>
      <x:c r="BO177" s="212"/>
    </x:row>
    <x:row r="178" ht="20" customHeight="1">
      <x:c r="A178"/>
      <x:c r="B178" s="149" t="str">
        <x:v>2F</x:v>
      </x:c>
      <x:c r="C178" s="237" t="str">
        <x:v>Batch 5</x:v>
      </x:c>
      <x:c r="D178" s="466"/>
      <x:c r="E178" s="466"/>
      <x:c r="F178" s="466"/>
      <x:c r="G178" s="466"/>
      <x:c r="H178" s="466"/>
      <x:c r="I178" s="466"/>
      <x:c r="J178" s="466"/>
      <x:c r="K178" s="472"/>
      <x:c r="L178" s="243"/>
      <x:c r="M178" s="241"/>
      <x:c r="N178" s="241"/>
      <x:c r="O178" s="241"/>
      <x:c r="P178" s="241"/>
      <x:c r="Q178" s="241"/>
      <x:c r="R178" s="241"/>
      <x:c r="S178" s="180"/>
      <x:c r="T178" s="243"/>
      <x:c r="U178" s="241"/>
      <x:c r="V178" s="241"/>
      <x:c r="W178" s="241"/>
      <x:c r="X178" s="241"/>
      <x:c r="Y178" s="241"/>
      <x:c r="Z178" s="180"/>
      <x:c r="AA178" s="243"/>
      <x:c r="AB178" s="241"/>
      <x:c r="AC178" s="241"/>
      <x:c r="AD178" s="241"/>
      <x:c r="AE178" s="241"/>
      <x:c r="AF178" s="180"/>
      <x:c r="AG178"/>
      <x:c r="AH178"/>
      <x:c r="AI178" s="149" t="str">
        <x:v>2F</x:v>
      </x:c>
      <x:c r="AJ178" s="237" t="str">
        <x:v>Batch 5</x:v>
      </x:c>
      <x:c r="AK178" s="413"/>
      <x:c r="AL178" s="413"/>
      <x:c r="AM178" s="413"/>
      <x:c r="AN178" s="413"/>
      <x:c r="AO178" s="413"/>
      <x:c r="AP178" s="413"/>
      <x:c r="AQ178" s="413"/>
      <x:c r="AR178" s="483"/>
      <x:c r="AS178" s="239"/>
      <x:c r="AT178" s="167"/>
      <x:c r="AU178" s="167"/>
      <x:c r="AV178" s="167"/>
      <x:c r="AW178" s="167"/>
      <x:c r="AX178" s="167"/>
      <x:c r="AY178" s="167"/>
      <x:c r="AZ178" s="180"/>
      <x:c r="BA178" s="239"/>
      <x:c r="BB178" s="167"/>
      <x:c r="BC178" s="167"/>
      <x:c r="BD178" s="167"/>
      <x:c r="BE178" s="167"/>
      <x:c r="BF178" s="167"/>
      <x:c r="BG178" s="180"/>
      <x:c r="BH178" s="241"/>
      <x:c r="BI178" s="167"/>
      <x:c r="BJ178" s="167"/>
      <x:c r="BK178" s="167"/>
      <x:c r="BL178" s="167"/>
      <x:c r="BM178" s="238"/>
      <x:c r="BN178"/>
      <x:c r="BO178"/>
      <x:c r="BP178"/>
      <x:c r="BQ178"/>
      <x:c r="BR178"/>
      <x:c r="BS178"/>
      <x:c r="BT178"/>
      <x:c r="BU178"/>
      <x:c r="BV178"/>
      <x:c r="BW178"/>
      <x:c r="BX178"/>
      <x:c r="BY178"/>
      <x:c r="BZ178"/>
      <x:c r="CA178"/>
      <x:c r="CB178"/>
      <x:c r="CC178"/>
      <x:c r="CD178"/>
      <x:c r="CE178"/>
      <x:c r="CF178"/>
      <x:c r="CG178"/>
      <x:c r="CH178"/>
      <x:c r="CI178"/>
      <x:c r="CJ178"/>
      <x:c r="CK178"/>
      <x:c r="CL178"/>
      <x:c r="CM178"/>
      <x:c r="CN178"/>
      <x:c r="CO178"/>
      <x:c r="CP178"/>
      <x:c r="CQ178"/>
      <x:c r="CR178"/>
      <x:c r="CS178"/>
      <x:c r="CT178"/>
      <x:c r="CU178"/>
      <x:c r="CV178"/>
    </x:row>
    <x:row r="179" ht="20" customHeight="1">
      <x:c r="B179" s="149" t="s">
        <x:v>10</x:v>
      </x:c>
      <x:c r="C179" s="237"/>
      <x:c r="D179" s="466"/>
      <x:c r="E179" s="466"/>
      <x:c r="F179" s="466"/>
      <x:c r="G179" s="466"/>
      <x:c r="H179" s="466"/>
      <x:c r="I179" s="466"/>
      <x:c r="J179" s="466"/>
      <x:c r="K179" s="472"/>
      <x:c r="L179" s="243"/>
      <x:c r="M179" s="241"/>
      <x:c r="N179" s="241"/>
      <x:c r="O179" s="241"/>
      <x:c r="P179" s="241"/>
      <x:c r="Q179" s="241"/>
      <x:c r="R179" s="241"/>
      <x:c r="S179" s="180"/>
      <x:c r="T179" s="243"/>
      <x:c r="U179" s="241"/>
      <x:c r="V179" s="241"/>
      <x:c r="W179" s="241"/>
      <x:c r="X179" s="241"/>
      <x:c r="Y179" s="241"/>
      <x:c r="Z179" s="180"/>
      <x:c r="AA179" s="243"/>
      <x:c r="AB179" s="241"/>
      <x:c r="AC179" s="241"/>
      <x:c r="AD179" s="241"/>
      <x:c r="AE179" s="241"/>
      <x:c r="AF179" s="180"/>
      <x:c r="AI179" s="149" t="s">
        <x:v>10</x:v>
      </x:c>
      <x:c r="AJ179" s="237"/>
      <x:c r="AK179" s="413"/>
      <x:c r="AL179" s="413"/>
      <x:c r="AM179" s="413"/>
      <x:c r="AN179" s="413"/>
      <x:c r="AO179" s="413"/>
      <x:c r="AP179" s="413"/>
      <x:c r="AQ179" s="413"/>
      <x:c r="AR179" s="483"/>
      <x:c r="AS179" s="239"/>
      <x:c r="AT179" s="167"/>
      <x:c r="AU179" s="167"/>
      <x:c r="AV179" s="167"/>
      <x:c r="AW179" s="167"/>
      <x:c r="AX179" s="167"/>
      <x:c r="AY179" s="167"/>
      <x:c r="AZ179" s="180"/>
      <x:c r="BA179" s="239"/>
      <x:c r="BB179" s="167"/>
      <x:c r="BC179" s="167"/>
      <x:c r="BD179" s="167"/>
      <x:c r="BE179" s="167"/>
      <x:c r="BF179" s="167"/>
      <x:c r="BG179" s="180"/>
      <x:c r="BH179" s="239"/>
      <x:c r="BI179" s="167"/>
      <x:c r="BJ179" s="167"/>
      <x:c r="BK179" s="167"/>
      <x:c r="BL179" s="167"/>
      <x:c r="BM179" s="238"/>
    </x:row>
    <x:row r="180" ht="20" customHeight="1">
      <x:c r="A180"/>
      <x:c r="B180" s="425" t="str">
        <x:v>Building</x:v>
      </x:c>
      <x:c r="C180" s="257"/>
      <x:c r="D180" s="252" t="str">
        <x:v>1#</x:v>
      </x:c>
      <x:c r="E180" s="252" t="str">
        <x:v>2#</x:v>
      </x:c>
      <x:c r="F180" s="252" t="str">
        <x:v>3#</x:v>
      </x:c>
      <x:c r="G180" s="252" t="str">
        <x:v>4#</x:v>
      </x:c>
      <x:c r="H180" s="252" t="str">
        <x:v>5#</x:v>
      </x:c>
      <x:c r="I180" s="252" t="str">
        <x:v>6#</x:v>
      </x:c>
      <x:c r="J180" s="252" t="str">
        <x:v>7#</x:v>
      </x:c>
      <x:c r="K180" s="253" t="str">
        <x:v>16#</x:v>
      </x:c>
      <x:c r="L180" s="251" t="str">
        <x:v>8#</x:v>
      </x:c>
      <x:c r="M180" s="252" t="str">
        <x:v>9#</x:v>
      </x:c>
      <x:c r="N180" s="252" t="str">
        <x:v>10#</x:v>
      </x:c>
      <x:c r="O180" s="252" t="str">
        <x:v>11#</x:v>
      </x:c>
      <x:c r="P180" s="252" t="str">
        <x:v>12#</x:v>
      </x:c>
      <x:c r="Q180" s="252" t="str">
        <x:v>13#</x:v>
      </x:c>
      <x:c r="R180" s="252" t="str">
        <x:v>14#</x:v>
      </x:c>
      <x:c r="S180" s="253" t="str">
        <x:v>15#</x:v>
      </x:c>
      <x:c r="T180" s="251" t="str">
        <x:v>17#</x:v>
      </x:c>
      <x:c r="U180" s="252" t="str">
        <x:v>18#</x:v>
      </x:c>
      <x:c r="V180" s="252" t="str">
        <x:v>19#</x:v>
      </x:c>
      <x:c r="W180" s="252" t="str">
        <x:v>20#</x:v>
      </x:c>
      <x:c r="X180" s="252" t="str">
        <x:v>21#</x:v>
      </x:c>
      <x:c r="Y180" s="252" t="str">
        <x:v>22#</x:v>
      </x:c>
      <x:c r="Z180" s="253" t="str">
        <x:v>23#</x:v>
      </x:c>
      <x:c r="AA180" s="251" t="str">
        <x:v>24#</x:v>
      </x:c>
      <x:c r="AB180" s="252" t="str">
        <x:v>25#</x:v>
      </x:c>
      <x:c r="AC180" s="252" t="str">
        <x:v>26#</x:v>
      </x:c>
      <x:c r="AD180" s="252" t="str">
        <x:v>27#</x:v>
      </x:c>
      <x:c r="AE180" s="252" t="str">
        <x:v>28#</x:v>
      </x:c>
      <x:c r="AF180" s="253" t="str">
        <x:v>29#</x:v>
      </x:c>
      <x:c r="AG180"/>
      <x:c r="AH180"/>
      <x:c r="AI180" s="256" t="str">
        <x:v>Building</x:v>
      </x:c>
      <x:c r="AJ180" s="257"/>
      <x:c r="AK180" s="252" t="str">
        <x:v>1#</x:v>
      </x:c>
      <x:c r="AL180" s="252" t="str">
        <x:v>2#</x:v>
      </x:c>
      <x:c r="AM180" s="252" t="str">
        <x:v>3#</x:v>
      </x:c>
      <x:c r="AN180" s="252" t="str">
        <x:v>4#</x:v>
      </x:c>
      <x:c r="AO180" s="252" t="str">
        <x:v>5#</x:v>
      </x:c>
      <x:c r="AP180" s="252" t="str">
        <x:v>6#</x:v>
      </x:c>
      <x:c r="AQ180" s="252" t="str">
        <x:v>7#</x:v>
      </x:c>
      <x:c r="AR180" s="253" t="str">
        <x:v>16#</x:v>
      </x:c>
      <x:c r="AS180" s="251" t="str">
        <x:v>8#</x:v>
      </x:c>
      <x:c r="AT180" s="252" t="str">
        <x:v>9#</x:v>
      </x:c>
      <x:c r="AU180" s="252" t="str">
        <x:v>10#</x:v>
      </x:c>
      <x:c r="AV180" s="252" t="str">
        <x:v>11#</x:v>
      </x:c>
      <x:c r="AW180" s="252" t="str">
        <x:v>12#</x:v>
      </x:c>
      <x:c r="AX180" s="252" t="str">
        <x:v>13#</x:v>
      </x:c>
      <x:c r="AY180" s="252" t="str">
        <x:v>14#</x:v>
      </x:c>
      <x:c r="AZ180" s="253" t="str">
        <x:v>15#</x:v>
      </x:c>
      <x:c r="BA180" s="251" t="str">
        <x:v>17#</x:v>
      </x:c>
      <x:c r="BB180" s="252" t="str">
        <x:v>18#</x:v>
      </x:c>
      <x:c r="BC180" s="252" t="str">
        <x:v>19#</x:v>
      </x:c>
      <x:c r="BD180" s="252" t="str">
        <x:v>20#</x:v>
      </x:c>
      <x:c r="BE180" s="252" t="str">
        <x:v>21#</x:v>
      </x:c>
      <x:c r="BF180" s="252" t="str">
        <x:v>22#</x:v>
      </x:c>
      <x:c r="BG180" s="253" t="str">
        <x:v>23#</x:v>
      </x:c>
      <x:c r="BH180" s="251" t="str">
        <x:v>24#</x:v>
      </x:c>
      <x:c r="BI180" s="252" t="str">
        <x:v>25#</x:v>
      </x:c>
      <x:c r="BJ180" s="252" t="str">
        <x:v>26#</x:v>
      </x:c>
      <x:c r="BK180" s="252" t="str">
        <x:v>27#</x:v>
      </x:c>
      <x:c r="BL180" s="252" t="str">
        <x:v>28#</x:v>
      </x:c>
      <x:c r="BM180" s="258" t="str">
        <x:v>29#</x:v>
      </x:c>
      <x:c r="BN180"/>
      <x:c r="BO180"/>
      <x:c r="BP180"/>
      <x:c r="BQ180"/>
      <x:c r="BR180"/>
      <x:c r="BS180"/>
      <x:c r="BT180"/>
      <x:c r="BU180"/>
      <x:c r="BV180"/>
      <x:c r="BW180"/>
      <x:c r="BX180"/>
      <x:c r="BY180"/>
      <x:c r="BZ180"/>
      <x:c r="CA180"/>
      <x:c r="CB180"/>
      <x:c r="CC180"/>
      <x:c r="CD180"/>
      <x:c r="CE180"/>
      <x:c r="CF180"/>
      <x:c r="CG180"/>
      <x:c r="CH180"/>
      <x:c r="CI180"/>
      <x:c r="CJ180"/>
      <x:c r="CK180"/>
      <x:c r="CL180"/>
      <x:c r="CM180"/>
      <x:c r="CN180"/>
      <x:c r="CO180"/>
      <x:c r="CP180"/>
      <x:c r="CQ180"/>
      <x:c r="CR180"/>
      <x:c r="CS180"/>
      <x:c r="CT180"/>
      <x:c r="CU180"/>
      <x:c r="CV180"/>
    </x:row>
    <x:row r="181" ht="20" customHeight="1">
      <x:c r="A181"/>
      <x:c r="B181" s="386" t="str">
        <x:v>Zone</x:v>
      </x:c>
      <x:c r="C181" s="276"/>
      <x:c r="D181" s="266" t="str">
        <x:v>B1-1 Huang Wei</x:v>
      </x:c>
      <x:c r="E181" s="267"/>
      <x:c r="F181" s="267"/>
      <x:c r="G181" s="267"/>
      <x:c r="H181" s="267"/>
      <x:c r="I181" s="267"/>
      <x:c r="J181" s="267"/>
      <x:c r="K181" s="268"/>
      <x:c r="L181" s="269" t="str">
        <x:v>B1-2 Xie Jianbin</x:v>
      </x:c>
      <x:c r="M181" s="269"/>
      <x:c r="N181" s="269"/>
      <x:c r="O181" s="269"/>
      <x:c r="P181" s="269"/>
      <x:c r="Q181" s="269"/>
      <x:c r="R181" s="269"/>
      <x:c r="S181" s="277"/>
      <x:c r="T181" s="271" t="str">
        <x:v>B2-1 Wang Wanshu</x:v>
      </x:c>
      <x:c r="U181" s="271"/>
      <x:c r="V181" s="271"/>
      <x:c r="W181" s="271"/>
      <x:c r="X181" s="271"/>
      <x:c r="Y181" s="271"/>
      <x:c r="Z181" s="278"/>
      <x:c r="AA181" s="273" t="str">
        <x:v>B2-2 Hu Min</x:v>
      </x:c>
      <x:c r="AB181" s="273"/>
      <x:c r="AC181" s="273"/>
      <x:c r="AD181" s="273"/>
      <x:c r="AE181" s="273"/>
      <x:c r="AF181" s="274"/>
      <x:c r="AG181"/>
      <x:c r="AH181"/>
      <x:c r="AI181" s="275" t="str">
        <x:v>Zone</x:v>
      </x:c>
      <x:c r="AJ181" s="276"/>
      <x:c r="AK181" s="266" t="str">
        <x:v>B1-1 Huang Wei</x:v>
      </x:c>
      <x:c r="AL181" s="267"/>
      <x:c r="AM181" s="267"/>
      <x:c r="AN181" s="267"/>
      <x:c r="AO181" s="267"/>
      <x:c r="AP181" s="267"/>
      <x:c r="AQ181" s="267"/>
      <x:c r="AR181" s="268"/>
      <x:c r="AS181" s="269" t="str">
        <x:v>B1-2 Xie Jianbin</x:v>
      </x:c>
      <x:c r="AT181" s="269"/>
      <x:c r="AU181" s="269"/>
      <x:c r="AV181" s="269"/>
      <x:c r="AW181" s="269"/>
      <x:c r="AX181" s="269"/>
      <x:c r="AY181" s="269"/>
      <x:c r="AZ181" s="277"/>
      <x:c r="BA181" s="271" t="str">
        <x:v>B2-1 Wang Wanshu</x:v>
      </x:c>
      <x:c r="BB181" s="271"/>
      <x:c r="BC181" s="271"/>
      <x:c r="BD181" s="271"/>
      <x:c r="BE181" s="271"/>
      <x:c r="BF181" s="271"/>
      <x:c r="BG181" s="278"/>
      <x:c r="BH181" s="273" t="str">
        <x:v>B2-2 Hu Min</x:v>
      </x:c>
      <x:c r="BI181" s="273"/>
      <x:c r="BJ181" s="273"/>
      <x:c r="BK181" s="273"/>
      <x:c r="BL181" s="273"/>
      <x:c r="BM181" s="279"/>
      <x:c r="BN181"/>
      <x:c r="BO181"/>
      <x:c r="BP181"/>
      <x:c r="BQ181"/>
      <x:c r="BR181"/>
      <x:c r="BS181"/>
      <x:c r="BT181"/>
      <x:c r="BU181"/>
      <x:c r="BV181"/>
      <x:c r="BW181"/>
      <x:c r="BX181"/>
      <x:c r="BY181"/>
      <x:c r="BZ181"/>
      <x:c r="CA181"/>
      <x:c r="CB181"/>
      <x:c r="CC181"/>
      <x:c r="CD181"/>
      <x:c r="CE181"/>
      <x:c r="CF181"/>
      <x:c r="CG181"/>
      <x:c r="CH181"/>
      <x:c r="CI181"/>
      <x:c r="CJ181"/>
      <x:c r="CK181"/>
      <x:c r="CL181"/>
      <x:c r="CM181"/>
      <x:c r="CN181"/>
      <x:c r="CO181"/>
      <x:c r="CP181"/>
      <x:c r="CQ181"/>
      <x:c r="CR181"/>
      <x:c r="CS181"/>
      <x:c r="CT181"/>
      <x:c r="CU181"/>
      <x:c r="CV181"/>
    </x:row>
    <x:row r="182" ht="30" customHeight="1">
      <x:c r="A182"/>
      <x:c r="B182" s="628" t="str">
        <x:v>Completed</x:v>
      </x:c>
      <x:c r="C182" s="626"/>
      <x:c r="D182" s="280" t="n">
        <x:f t="shared" ref="D182:AF182" si="16">SUM(D165:D179)</x:f>
        <x:v>7</x:v>
      </x:c>
      <x:c r="E182" s="280" t="n">
        <x:f t="shared" si="16"/>
        <x:v>10</x:v>
      </x:c>
      <x:c r="F182" s="280" t="n">
        <x:f t="shared" si="16"/>
        <x:v>7</x:v>
      </x:c>
      <x:c r="G182" s="280" t="n">
        <x:f t="shared" si="16"/>
        <x:v>5</x:v>
      </x:c>
      <x:c r="H182" s="280" t="n">
        <x:f t="shared" si="16"/>
        <x:v>8</x:v>
      </x:c>
      <x:c r="I182" s="280" t="n">
        <x:f t="shared" si="16"/>
        <x:v>6</x:v>
      </x:c>
      <x:c r="J182" s="280" t="n">
        <x:f t="shared" si="16"/>
        <x:v>10</x:v>
      </x:c>
      <x:c r="K182" s="285" t="n">
        <x:f t="shared" si="16"/>
        <x:v>12</x:v>
      </x:c>
      <x:c r="L182" s="282" t="n">
        <x:f t="shared" si="16"/>
        <x:v>10</x:v>
      </x:c>
      <x:c r="M182" s="280" t="n">
        <x:f t="shared" si="16"/>
        <x:v>10</x:v>
      </x:c>
      <x:c r="N182" s="280" t="n">
        <x:f t="shared" si="16"/>
        <x:v>10</x:v>
      </x:c>
      <x:c r="O182" s="280" t="n">
        <x:f t="shared" si="16"/>
        <x:v>5</x:v>
      </x:c>
      <x:c r="P182" s="280" t="n">
        <x:f t="shared" si="16"/>
        <x:v>7</x:v>
      </x:c>
      <x:c r="Q182" s="280" t="n">
        <x:f t="shared" si="16"/>
        <x:v>11</x:v>
      </x:c>
      <x:c r="R182" s="280" t="n">
        <x:f t="shared" si="16"/>
        <x:v>7</x:v>
      </x:c>
      <x:c r="S182" s="285" t="n">
        <x:f t="shared" si="16"/>
        <x:v>9</x:v>
      </x:c>
      <x:c r="T182" s="282" t="n">
        <x:f t="shared" si="16"/>
        <x:v>8</x:v>
      </x:c>
      <x:c r="U182" s="280" t="n">
        <x:f t="shared" si="16"/>
        <x:v>10</x:v>
      </x:c>
      <x:c r="V182" s="280" t="n">
        <x:f t="shared" si="16"/>
        <x:v>7</x:v>
      </x:c>
      <x:c r="W182" s="280" t="n">
        <x:f t="shared" si="16"/>
        <x:v>13</x:v>
      </x:c>
      <x:c r="X182" s="280" t="n">
        <x:f t="shared" si="16"/>
        <x:v>13</x:v>
      </x:c>
      <x:c r="Y182" s="280" t="n">
        <x:f t="shared" si="16"/>
        <x:v>12</x:v>
      </x:c>
      <x:c r="Z182" s="285" t="n">
        <x:f t="shared" si="16"/>
        <x:v>9</x:v>
      </x:c>
      <x:c r="AA182" s="282" t="n">
        <x:f t="shared" si="16"/>
        <x:v>11</x:v>
      </x:c>
      <x:c r="AB182" s="280" t="n">
        <x:f t="shared" si="16"/>
        <x:v>11</x:v>
      </x:c>
      <x:c r="AC182" s="280" t="n">
        <x:f t="shared" si="16"/>
        <x:v>7</x:v>
      </x:c>
      <x:c r="AD182" s="280" t="n">
        <x:f t="shared" si="16"/>
        <x:v>7</x:v>
      </x:c>
      <x:c r="AE182" s="280" t="n">
        <x:f t="shared" si="16"/>
        <x:v>9</x:v>
      </x:c>
      <x:c r="AF182" s="285" t="n">
        <x:f t="shared" si="16"/>
        <x:v>11</x:v>
      </x:c>
      <x:c r="AG182"/>
      <x:c r="AH182"/>
      <x:c r="AI182" s="625" t="str">
        <x:v>Completed</x:v>
      </x:c>
      <x:c r="AJ182" s="626"/>
      <x:c r="AK182" s="280" t="n">
        <x:f t="shared" ref="AK182:BM182" si="17">SUM(AK165:AK179)</x:f>
        <x:v>0</x:v>
      </x:c>
      <x:c r="AL182" s="280">
        <x:f t="shared" si="17"/>
        <x:v>0</x:v>
      </x:c>
      <x:c r="AM182" s="280">
        <x:f t="shared" si="17"/>
        <x:v>0</x:v>
      </x:c>
      <x:c r="AN182" s="280">
        <x:f t="shared" si="17"/>
        <x:v>0</x:v>
      </x:c>
      <x:c r="AO182" s="280">
        <x:f t="shared" si="17"/>
        <x:v>1</x:v>
      </x:c>
      <x:c r="AP182" s="280">
        <x:f t="shared" si="17"/>
        <x:v>0</x:v>
      </x:c>
      <x:c r="AQ182" s="280">
        <x:f t="shared" si="17"/>
        <x:v>1</x:v>
      </x:c>
      <x:c r="AR182" s="285">
        <x:f t="shared" si="17"/>
        <x:v>0</x:v>
      </x:c>
      <x:c r="AS182" s="282">
        <x:f t="shared" si="17"/>
        <x:v>1</x:v>
      </x:c>
      <x:c r="AT182" s="280">
        <x:f t="shared" si="17"/>
        <x:v>1</x:v>
      </x:c>
      <x:c r="AU182" s="280">
        <x:f t="shared" si="17"/>
        <x:v>5</x:v>
      </x:c>
      <x:c r="AV182" s="280">
        <x:f t="shared" si="17"/>
        <x:v>0</x:v>
      </x:c>
      <x:c r="AW182" s="280">
        <x:f t="shared" si="17"/>
        <x:v>2</x:v>
      </x:c>
      <x:c r="AX182" s="280">
        <x:f t="shared" si="17"/>
        <x:v>2</x:v>
      </x:c>
      <x:c r="AY182" s="280">
        <x:f t="shared" si="17"/>
        <x:v>2</x:v>
      </x:c>
      <x:c r="AZ182" s="285">
        <x:f t="shared" si="17"/>
        <x:v>0</x:v>
      </x:c>
      <x:c r="BA182" s="282">
        <x:f t="shared" si="17"/>
        <x:v>0</x:v>
      </x:c>
      <x:c r="BB182" s="280">
        <x:f t="shared" si="17"/>
        <x:v>0</x:v>
      </x:c>
      <x:c r="BC182" s="280">
        <x:f t="shared" si="17"/>
        <x:v>0</x:v>
      </x:c>
      <x:c r="BD182" s="280">
        <x:f t="shared" si="17"/>
        <x:v>0</x:v>
      </x:c>
      <x:c r="BE182" s="280">
        <x:f t="shared" si="17"/>
        <x:v>0</x:v>
      </x:c>
      <x:c r="BF182" s="280">
        <x:f t="shared" si="17"/>
        <x:v>0</x:v>
      </x:c>
      <x:c r="BG182" s="285">
        <x:f t="shared" si="17"/>
        <x:v>0</x:v>
      </x:c>
      <x:c r="BH182" s="282">
        <x:f t="shared" si="17"/>
        <x:v>0</x:v>
      </x:c>
      <x:c r="BI182" s="280">
        <x:f t="shared" si="17"/>
        <x:v>0</x:v>
      </x:c>
      <x:c r="BJ182" s="280">
        <x:f t="shared" si="17"/>
        <x:v>0</x:v>
      </x:c>
      <x:c r="BK182" s="280">
        <x:f t="shared" si="17"/>
        <x:v>0</x:v>
      </x:c>
      <x:c r="BL182" s="280">
        <x:f t="shared" si="17"/>
        <x:v>0</x:v>
      </x:c>
      <x:c r="BM182" s="281">
        <x:f t="shared" si="17"/>
        <x:v>1</x:v>
      </x:c>
    </x:row>
    <x:row r="183" ht="30" customHeight="1">
      <x:c r="A183"/>
      <x:c r="B183" s="617" t="str">
        <x:v>Subtotal</x:v>
      </x:c>
      <x:c r="C183" s="618"/>
      <x:c r="D183" s="299" t="n">
        <x:f>SUM(D182:K182)</x:f>
        <x:v>65</x:v>
      </x:c>
      <x:c r="E183" s="300"/>
      <x:c r="F183" s="300"/>
      <x:c r="G183" s="300"/>
      <x:c r="H183" s="300"/>
      <x:c r="I183" s="300"/>
      <x:c r="J183" s="300"/>
      <x:c r="K183" s="301"/>
      <x:c r="L183" s="300" t="n">
        <x:f>SUM(L182:S182)</x:f>
        <x:v>69</x:v>
      </x:c>
      <x:c r="M183" s="300"/>
      <x:c r="N183" s="300"/>
      <x:c r="O183" s="300"/>
      <x:c r="P183" s="300"/>
      <x:c r="Q183" s="300"/>
      <x:c r="R183" s="300"/>
      <x:c r="S183" s="301"/>
      <x:c r="T183" s="300" t="n">
        <x:f>SUM(T182:Z182)</x:f>
        <x:v>72</x:v>
      </x:c>
      <x:c r="U183" s="300"/>
      <x:c r="V183" s="300"/>
      <x:c r="W183" s="300"/>
      <x:c r="X183" s="300"/>
      <x:c r="Y183" s="300"/>
      <x:c r="Z183" s="301"/>
      <x:c r="AA183" s="300" t="n">
        <x:f>SUM(AA182:AF182)</x:f>
        <x:v>56</x:v>
      </x:c>
      <x:c r="AB183" s="300"/>
      <x:c r="AC183" s="300"/>
      <x:c r="AD183" s="300"/>
      <x:c r="AE183" s="300"/>
      <x:c r="AF183" s="301"/>
      <x:c r="AG183"/>
      <x:c r="AH183"/>
      <x:c r="AI183" s="627" t="str">
        <x:v>Subtotal</x:v>
      </x:c>
      <x:c r="AJ183" s="618"/>
      <x:c r="AK183" s="299" t="n">
        <x:f>SUM(AK182:AR182)</x:f>
        <x:v>2</x:v>
      </x:c>
      <x:c r="AL183" s="300"/>
      <x:c r="AM183" s="300"/>
      <x:c r="AN183" s="300"/>
      <x:c r="AO183" s="300"/>
      <x:c r="AP183" s="300"/>
      <x:c r="AQ183" s="300"/>
      <x:c r="AR183" s="301"/>
      <x:c r="AS183" s="300" t="n">
        <x:f>SUM(AS182:AZ182)</x:f>
        <x:v>13</x:v>
      </x:c>
      <x:c r="AT183" s="300"/>
      <x:c r="AU183" s="300"/>
      <x:c r="AV183" s="300"/>
      <x:c r="AW183" s="300"/>
      <x:c r="AX183" s="300"/>
      <x:c r="AY183" s="300"/>
      <x:c r="AZ183" s="301"/>
      <x:c r="BA183" s="300" t="n">
        <x:f>SUM(BA182:BG182)</x:f>
        <x:v>0</x:v>
      </x:c>
      <x:c r="BB183" s="300"/>
      <x:c r="BC183" s="300"/>
      <x:c r="BD183" s="300"/>
      <x:c r="BE183" s="300"/>
      <x:c r="BF183" s="300"/>
      <x:c r="BG183" s="301"/>
      <x:c r="BH183" s="300" t="n">
        <x:f>SUM(BH182:BM182)</x:f>
        <x:v>1</x:v>
      </x:c>
      <x:c r="BI183" s="300"/>
      <x:c r="BJ183" s="300"/>
      <x:c r="BK183" s="300"/>
      <x:c r="BL183" s="300"/>
      <x:c r="BM183" s="302"/>
    </x:row>
    <x:row r="184" ht="30" customHeight="1">
      <x:c r="A184"/>
      <x:c r="B184" s="619" t="n">
        <x:v>364</x:v>
      </x:c>
      <x:c r="C184" s="620" t="str">
        <x:v>Floors</x:v>
      </x:c>
      <x:c r="D184" s="577" t="str">
        <x:v>Total completed</x:v>
      </x:c>
      <x:c r="E184" s="577"/>
      <x:c r="F184" s="577"/>
      <x:c r="G184" s="577"/>
      <x:c r="H184" s="577"/>
      <x:c r="I184" s="577"/>
      <x:c r="J184" s="577"/>
      <x:c r="K184" s="577"/>
      <x:c r="L184" s="577"/>
      <x:c r="M184" s="577"/>
      <x:c r="N184" s="577"/>
      <x:c r="O184" s="577"/>
      <x:c r="P184" s="577"/>
      <x:c r="Q184" s="311" t="n">
        <x:f>D183+L183+T183+AA183</x:f>
        <x:v>262</x:v>
      </x:c>
      <x:c r="R184" s="311"/>
      <x:c r="S184" s="311"/>
      <x:c r="T184" s="311"/>
      <x:c r="U184" s="311"/>
      <x:c r="V184" s="311"/>
      <x:c r="W184" s="311"/>
      <x:c r="X184" s="311"/>
      <x:c r="Y184" s="311"/>
      <x:c r="Z184" s="311"/>
      <x:c r="AA184" s="311"/>
      <x:c r="AB184" s="311"/>
      <x:c r="AC184" s="311"/>
      <x:c r="AD184" s="311"/>
      <x:c r="AE184" s="311"/>
      <x:c r="AF184" s="312"/>
      <x:c r="AG184"/>
      <x:c r="AH184"/>
      <x:c r="AI184" s="619" t="n">
        <x:v>364</x:v>
      </x:c>
      <x:c r="AJ184" s="620" t="str">
        <x:v>Floors</x:v>
      </x:c>
      <x:c r="AK184" s="577" t="str">
        <x:v>Total completed</x:v>
      </x:c>
      <x:c r="AL184" s="577"/>
      <x:c r="AM184" s="577"/>
      <x:c r="AN184" s="577"/>
      <x:c r="AO184" s="577"/>
      <x:c r="AP184" s="577"/>
      <x:c r="AQ184" s="577"/>
      <x:c r="AR184" s="577"/>
      <x:c r="AS184" s="577"/>
      <x:c r="AT184" s="577"/>
      <x:c r="AU184" s="577"/>
      <x:c r="AV184" s="577"/>
      <x:c r="AW184" s="577"/>
      <x:c r="AX184" s="311" t="n">
        <x:f>AK183+AS183+BA183+BH183</x:f>
        <x:v>16</x:v>
      </x:c>
      <x:c r="AY184" s="311"/>
      <x:c r="AZ184" s="311"/>
      <x:c r="BA184" s="311"/>
      <x:c r="BB184" s="311"/>
      <x:c r="BC184" s="311"/>
      <x:c r="BD184" s="311"/>
      <x:c r="BE184" s="311"/>
      <x:c r="BF184" s="311"/>
      <x:c r="BG184" s="311"/>
      <x:c r="BH184" s="311"/>
      <x:c r="BI184" s="311"/>
      <x:c r="BJ184" s="311"/>
      <x:c r="BK184" s="311"/>
      <x:c r="BL184" s="311"/>
      <x:c r="BM184" s="312"/>
    </x:row>
    <x:row r="185" ht="30" customHeight="1">
      <x:c r="A185"/>
      <x:c r="B185" s="621"/>
      <x:c r="C185" s="622"/>
      <x:c r="D185" s="577" t="str">
        <x:v>Total not completed</x:v>
      </x:c>
      <x:c r="E185" s="577"/>
      <x:c r="F185" s="577"/>
      <x:c r="G185" s="577"/>
      <x:c r="H185" s="577"/>
      <x:c r="I185" s="577"/>
      <x:c r="J185" s="577"/>
      <x:c r="K185" s="577"/>
      <x:c r="L185" s="577"/>
      <x:c r="M185" s="577"/>
      <x:c r="N185" s="577"/>
      <x:c r="O185" s="577"/>
      <x:c r="P185" s="577"/>
      <x:c r="Q185" s="321" t="n">
        <x:f>B184-Q184</x:f>
        <x:v>102</x:v>
      </x:c>
      <x:c r="R185" s="321"/>
      <x:c r="S185" s="321"/>
      <x:c r="T185" s="321"/>
      <x:c r="U185" s="321"/>
      <x:c r="V185" s="321"/>
      <x:c r="W185" s="321"/>
      <x:c r="X185" s="321"/>
      <x:c r="Y185" s="321"/>
      <x:c r="Z185" s="321"/>
      <x:c r="AA185" s="321"/>
      <x:c r="AB185" s="321"/>
      <x:c r="AC185" s="321"/>
      <x:c r="AD185" s="321"/>
      <x:c r="AE185" s="321"/>
      <x:c r="AF185" s="322"/>
      <x:c r="AG185"/>
      <x:c r="AH185"/>
      <x:c r="AI185" s="621"/>
      <x:c r="AJ185" s="622"/>
      <x:c r="AK185" s="577" t="str">
        <x:v>Total not completed</x:v>
      </x:c>
      <x:c r="AL185" s="577"/>
      <x:c r="AM185" s="577"/>
      <x:c r="AN185" s="577"/>
      <x:c r="AO185" s="577"/>
      <x:c r="AP185" s="577"/>
      <x:c r="AQ185" s="577"/>
      <x:c r="AR185" s="577"/>
      <x:c r="AS185" s="577"/>
      <x:c r="AT185" s="577"/>
      <x:c r="AU185" s="577"/>
      <x:c r="AV185" s="577"/>
      <x:c r="AW185" s="577"/>
      <x:c r="AX185" s="321" t="n">
        <x:f>AI184-AX184</x:f>
        <x:v>348</x:v>
      </x:c>
      <x:c r="AY185" s="321"/>
      <x:c r="AZ185" s="321"/>
      <x:c r="BA185" s="321"/>
      <x:c r="BB185" s="321"/>
      <x:c r="BC185" s="321"/>
      <x:c r="BD185" s="321"/>
      <x:c r="BE185" s="321"/>
      <x:c r="BF185" s="321"/>
      <x:c r="BG185" s="321"/>
      <x:c r="BH185" s="321"/>
      <x:c r="BI185" s="321"/>
      <x:c r="BJ185" s="321"/>
      <x:c r="BK185" s="321"/>
      <x:c r="BL185" s="321"/>
      <x:c r="BM185" s="322"/>
    </x:row>
    <x:row r="186" ht="30" customHeight="1">
      <x:c r="A186"/>
      <x:c r="B186" s="632"/>
      <x:c r="C186" s="633"/>
      <x:c r="D186" s="589" t="str">
        <x:v>Completion rate</x:v>
      </x:c>
      <x:c r="E186" s="589"/>
      <x:c r="F186" s="589"/>
      <x:c r="G186" s="589"/>
      <x:c r="H186" s="589"/>
      <x:c r="I186" s="589"/>
      <x:c r="J186" s="589"/>
      <x:c r="K186" s="589"/>
      <x:c r="L186" s="589"/>
      <x:c r="M186" s="589"/>
      <x:c r="N186" s="589"/>
      <x:c r="O186" s="589"/>
      <x:c r="P186" s="589"/>
      <x:c r="Q186" s="450" t="n">
        <x:f>Q184/B184</x:f>
        <x:v>0.7197802197802198</x:v>
      </x:c>
      <x:c r="R186" s="450"/>
      <x:c r="S186" s="450"/>
      <x:c r="T186" s="450"/>
      <x:c r="U186" s="450"/>
      <x:c r="V186" s="450"/>
      <x:c r="W186" s="450"/>
      <x:c r="X186" s="450"/>
      <x:c r="Y186" s="450"/>
      <x:c r="Z186" s="450"/>
      <x:c r="AA186" s="450"/>
      <x:c r="AB186" s="450"/>
      <x:c r="AC186" s="450"/>
      <x:c r="AD186" s="450"/>
      <x:c r="AE186" s="450"/>
      <x:c r="AF186" s="451"/>
      <x:c r="AG186"/>
      <x:c r="AH186"/>
      <x:c r="AI186" s="621"/>
      <x:c r="AJ186" s="622"/>
      <x:c r="AK186" s="585" t="str">
        <x:v>Completion rate</x:v>
      </x:c>
      <x:c r="AL186" s="585"/>
      <x:c r="AM186" s="585"/>
      <x:c r="AN186" s="585"/>
      <x:c r="AO186" s="585"/>
      <x:c r="AP186" s="585"/>
      <x:c r="AQ186" s="585"/>
      <x:c r="AR186" s="585"/>
      <x:c r="AS186" s="585"/>
      <x:c r="AT186" s="585"/>
      <x:c r="AU186" s="585"/>
      <x:c r="AV186" s="585"/>
      <x:c r="AW186" s="585"/>
      <x:c r="AX186" s="332" t="n">
        <x:f>AX184/AI184</x:f>
        <x:v>0.04395604395604396</x:v>
      </x:c>
      <x:c r="AY186" s="332"/>
      <x:c r="AZ186" s="332"/>
      <x:c r="BA186" s="332"/>
      <x:c r="BB186" s="332"/>
      <x:c r="BC186" s="332"/>
      <x:c r="BD186" s="332"/>
      <x:c r="BE186" s="332"/>
      <x:c r="BF186" s="332"/>
      <x:c r="BG186" s="332"/>
      <x:c r="BH186" s="332"/>
      <x:c r="BI186" s="332"/>
      <x:c r="BJ186" s="332"/>
      <x:c r="BK186" s="332"/>
      <x:c r="BL186" s="332"/>
      <x:c r="BM186" s="333"/>
    </x:row>
    <x:row r="187" ht="34" customHeight="1">
      <x:c r="A187"/>
      <x:c r="B187" s="128" t="str">
        <x:v>Behind schedule</x:v>
      </x:c>
      <x:c r="C187" s="129"/>
      <x:c r="D187" s="567" t="str">
        <x:v>Kitchen wall tiling</x:v>
      </x:c>
      <x:c r="E187" s="567"/>
      <x:c r="F187" s="567"/>
      <x:c r="G187" s="567"/>
      <x:c r="H187" s="567"/>
      <x:c r="I187" s="567"/>
      <x:c r="J187" s="567"/>
      <x:c r="K187" s="567"/>
      <x:c r="L187" s="567"/>
      <x:c r="M187" s="567"/>
      <x:c r="N187" s="567"/>
      <x:c r="O187" s="567"/>
      <x:c r="P187" s="567"/>
      <x:c r="Q187" s="567"/>
      <x:c r="R187" s="567"/>
      <x:c r="S187" s="567"/>
      <x:c r="T187" s="567"/>
      <x:c r="U187" s="567"/>
      <x:c r="V187" s="567"/>
      <x:c r="W187" s="567"/>
      <x:c r="X187" s="567"/>
      <x:c r="Y187" s="567"/>
      <x:c r="Z187" s="567"/>
      <x:c r="AA187" s="567"/>
      <x:c r="AB187" s="567"/>
      <x:c r="AC187" s="567"/>
      <x:c r="AD187" s="567"/>
      <x:c r="AE187" s="567"/>
      <x:c r="AF187" s="568"/>
      <x:c r="AG187"/>
      <x:c r="AH187"/>
      <x:c r="AI187" s="134" t="str">
        <x:v>Behind schedule</x:v>
      </x:c>
      <x:c r="AJ187" s="129"/>
      <x:c r="AK187" s="567" t="str">
        <x:v>Balcony drainage piping</x:v>
      </x:c>
      <x:c r="AL187" s="567"/>
      <x:c r="AM187" s="567"/>
      <x:c r="AN187" s="567"/>
      <x:c r="AO187" s="567"/>
      <x:c r="AP187" s="567"/>
      <x:c r="AQ187" s="567"/>
      <x:c r="AR187" s="567"/>
      <x:c r="AS187" s="567"/>
      <x:c r="AT187" s="567"/>
      <x:c r="AU187" s="567"/>
      <x:c r="AV187" s="567"/>
      <x:c r="AW187" s="567"/>
      <x:c r="AX187" s="567"/>
      <x:c r="AY187" s="567"/>
      <x:c r="AZ187" s="567"/>
      <x:c r="BA187" s="567"/>
      <x:c r="BB187" s="567"/>
      <x:c r="BC187" s="567"/>
      <x:c r="BD187" s="567"/>
      <x:c r="BE187" s="567"/>
      <x:c r="BF187" s="567"/>
      <x:c r="BG187" s="567"/>
      <x:c r="BH187" s="567"/>
      <x:c r="BI187" s="567"/>
      <x:c r="BJ187" s="567"/>
      <x:c r="BK187" s="567"/>
      <x:c r="BL187" s="567"/>
      <x:c r="BM187" s="559"/>
      <x:c r="BN187"/>
      <x:c r="BO187"/>
      <x:c r="BP187"/>
      <x:c r="BQ187"/>
      <x:c r="BR187"/>
      <x:c r="BS187"/>
      <x:c r="BT187"/>
      <x:c r="BU187"/>
      <x:c r="BV187"/>
      <x:c r="BW187"/>
      <x:c r="BX187"/>
      <x:c r="BY187"/>
      <x:c r="BZ187"/>
      <x:c r="CA187"/>
      <x:c r="CB187"/>
      <x:c r="CC187"/>
      <x:c r="CD187"/>
      <x:c r="CE187"/>
      <x:c r="CF187"/>
      <x:c r="CG187"/>
      <x:c r="CH187"/>
      <x:c r="CI187"/>
      <x:c r="CJ187"/>
      <x:c r="CK187"/>
      <x:c r="CL187"/>
      <x:c r="CM187"/>
      <x:c r="CN187"/>
      <x:c r="CO187"/>
      <x:c r="CP187"/>
      <x:c r="CQ187"/>
      <x:c r="CR187"/>
      <x:c r="CS187"/>
      <x:c r="CT187"/>
      <x:c r="CU187"/>
      <x:c r="CV187"/>
    </x:row>
    <x:row r="188" ht="34" customHeight="1">
      <x:c r="A188"/>
      <x:c r="B188" s="136" t="str">
        <x:v>Due this week</x:v>
      </x:c>
      <x:c r="C188" s="137"/>
      <x:c r="D188" s="570"/>
      <x:c r="E188" s="570"/>
      <x:c r="F188" s="570"/>
      <x:c r="G188" s="570"/>
      <x:c r="H188" s="570"/>
      <x:c r="I188" s="570"/>
      <x:c r="J188" s="570"/>
      <x:c r="K188" s="570"/>
      <x:c r="L188" s="570"/>
      <x:c r="M188" s="570"/>
      <x:c r="N188" s="570"/>
      <x:c r="O188" s="570"/>
      <x:c r="P188" s="570"/>
      <x:c r="Q188" s="570"/>
      <x:c r="R188" s="570"/>
      <x:c r="S188" s="570"/>
      <x:c r="T188" s="570"/>
      <x:c r="U188" s="570"/>
      <x:c r="V188" s="570"/>
      <x:c r="W188" s="570"/>
      <x:c r="X188" s="570"/>
      <x:c r="Y188" s="570"/>
      <x:c r="Z188" s="570"/>
      <x:c r="AA188" s="570"/>
      <x:c r="AB188" s="570"/>
      <x:c r="AC188" s="570"/>
      <x:c r="AD188" s="570"/>
      <x:c r="AE188" s="570"/>
      <x:c r="AF188" s="571"/>
      <x:c r="AG188"/>
      <x:c r="AH188"/>
      <x:c r="AI188" s="142" t="str">
        <x:v>Due this week</x:v>
      </x:c>
      <x:c r="AJ188" s="137"/>
      <x:c r="AK188" s="570"/>
      <x:c r="AL188" s="570"/>
      <x:c r="AM188" s="570"/>
      <x:c r="AN188" s="570"/>
      <x:c r="AO188" s="570"/>
      <x:c r="AP188" s="570"/>
      <x:c r="AQ188" s="570"/>
      <x:c r="AR188" s="570"/>
      <x:c r="AS188" s="570"/>
      <x:c r="AT188" s="570"/>
      <x:c r="AU188" s="570"/>
      <x:c r="AV188" s="570"/>
      <x:c r="AW188" s="570"/>
      <x:c r="AX188" s="570"/>
      <x:c r="AY188" s="570"/>
      <x:c r="AZ188" s="570"/>
      <x:c r="BA188" s="570"/>
      <x:c r="BB188" s="570"/>
      <x:c r="BC188" s="570"/>
      <x:c r="BD188" s="570"/>
      <x:c r="BE188" s="570"/>
      <x:c r="BF188" s="570"/>
      <x:c r="BG188" s="570"/>
      <x:c r="BH188" s="570"/>
      <x:c r="BI188" s="570"/>
      <x:c r="BJ188" s="570"/>
      <x:c r="BK188" s="570"/>
      <x:c r="BL188" s="570"/>
      <x:c r="BM188" s="587"/>
      <x:c r="BN188"/>
      <x:c r="BO188"/>
      <x:c r="BP188"/>
      <x:c r="BQ188"/>
      <x:c r="BR188"/>
      <x:c r="BS188"/>
      <x:c r="BT188"/>
      <x:c r="BU188"/>
      <x:c r="BV188"/>
      <x:c r="BW188"/>
      <x:c r="BX188"/>
      <x:c r="BY188"/>
      <x:c r="BZ188"/>
      <x:c r="CA188"/>
      <x:c r="CB188"/>
      <x:c r="CC188"/>
      <x:c r="CD188"/>
      <x:c r="CE188"/>
      <x:c r="CF188"/>
      <x:c r="CG188"/>
      <x:c r="CH188"/>
      <x:c r="CI188"/>
      <x:c r="CJ188"/>
      <x:c r="CK188"/>
      <x:c r="CL188"/>
      <x:c r="CM188"/>
      <x:c r="CN188"/>
      <x:c r="CO188"/>
      <x:c r="CP188"/>
      <x:c r="CQ188"/>
      <x:c r="CR188"/>
      <x:c r="CS188"/>
      <x:c r="CT188"/>
      <x:c r="CU188"/>
      <x:c r="CV188"/>
    </x:row>
    <x:row r="189" ht="34" customHeight="1">
      <x:c r="A189"/>
      <x:c r="B189" s="144" t="str">
        <x:v>Completed</x:v>
      </x:c>
      <x:c r="C189" s="145"/>
      <x:c r="D189" s="570"/>
      <x:c r="E189" s="570"/>
      <x:c r="F189" s="570"/>
      <x:c r="G189" s="570"/>
      <x:c r="H189" s="570"/>
      <x:c r="I189" s="570"/>
      <x:c r="J189" s="570"/>
      <x:c r="K189" s="570"/>
      <x:c r="L189" s="570"/>
      <x:c r="M189" s="570"/>
      <x:c r="N189" s="570"/>
      <x:c r="O189" s="570"/>
      <x:c r="P189" s="570"/>
      <x:c r="Q189" s="570"/>
      <x:c r="R189" s="570"/>
      <x:c r="S189" s="570"/>
      <x:c r="T189" s="570"/>
      <x:c r="U189" s="570"/>
      <x:c r="V189" s="570"/>
      <x:c r="W189" s="570"/>
      <x:c r="X189" s="570"/>
      <x:c r="Y189" s="570"/>
      <x:c r="Z189" s="570"/>
      <x:c r="AA189" s="570"/>
      <x:c r="AB189" s="570"/>
      <x:c r="AC189" s="570"/>
      <x:c r="AD189" s="570"/>
      <x:c r="AE189" s="570"/>
      <x:c r="AF189" s="571"/>
      <x:c r="AG189"/>
      <x:c r="AH189"/>
      <x:c r="AI189" s="148" t="str">
        <x:v>Completed</x:v>
      </x:c>
      <x:c r="AJ189" s="145"/>
      <x:c r="AK189" s="570"/>
      <x:c r="AL189" s="570"/>
      <x:c r="AM189" s="570"/>
      <x:c r="AN189" s="570"/>
      <x:c r="AO189" s="570"/>
      <x:c r="AP189" s="570"/>
      <x:c r="AQ189" s="570"/>
      <x:c r="AR189" s="570"/>
      <x:c r="AS189" s="570"/>
      <x:c r="AT189" s="570"/>
      <x:c r="AU189" s="570"/>
      <x:c r="AV189" s="570"/>
      <x:c r="AW189" s="570"/>
      <x:c r="AX189" s="570"/>
      <x:c r="AY189" s="570"/>
      <x:c r="AZ189" s="570"/>
      <x:c r="BA189" s="570"/>
      <x:c r="BB189" s="570"/>
      <x:c r="BC189" s="570"/>
      <x:c r="BD189" s="570"/>
      <x:c r="BE189" s="570"/>
      <x:c r="BF189" s="570"/>
      <x:c r="BG189" s="570"/>
      <x:c r="BH189" s="570"/>
      <x:c r="BI189" s="570"/>
      <x:c r="BJ189" s="570"/>
      <x:c r="BK189" s="570"/>
      <x:c r="BL189" s="570"/>
      <x:c r="BM189" s="587"/>
      <x:c r="BN189"/>
      <x:c r="BO189"/>
      <x:c r="BP189"/>
      <x:c r="BQ189"/>
      <x:c r="BR189"/>
      <x:c r="BS189"/>
      <x:c r="BT189"/>
      <x:c r="BU189"/>
      <x:c r="BV189"/>
      <x:c r="BW189"/>
      <x:c r="BX189"/>
      <x:c r="BY189"/>
      <x:c r="BZ189"/>
      <x:c r="CA189"/>
      <x:c r="CB189"/>
      <x:c r="CC189"/>
      <x:c r="CD189"/>
      <x:c r="CE189"/>
      <x:c r="CF189"/>
      <x:c r="CG189"/>
      <x:c r="CH189"/>
      <x:c r="CI189"/>
      <x:c r="CJ189"/>
      <x:c r="CK189"/>
      <x:c r="CL189"/>
      <x:c r="CM189"/>
      <x:c r="CN189"/>
      <x:c r="CO189"/>
      <x:c r="CP189"/>
      <x:c r="CQ189"/>
      <x:c r="CR189"/>
      <x:c r="CS189"/>
      <x:c r="CT189"/>
      <x:c r="CU189"/>
      <x:c r="CV189"/>
    </x:row>
    <x:row r="190" ht="20" customHeight="1">
      <x:c r="B190" s="149"/>
      <x:c r="C190" s="149"/>
      <x:c r="D190" s="157"/>
      <x:c r="E190" s="157"/>
      <x:c r="F190" s="157"/>
      <x:c r="G190" s="158" t="s">
        <x:v>0</x:v>
      </x:c>
      <x:c r="H190" s="157"/>
      <x:c r="I190" s="158" t="s">
        <x:v>1</x:v>
      </x:c>
      <x:c r="J190" s="157"/>
      <x:c r="K190" s="157"/>
      <x:c r="L190" s="157"/>
      <x:c r="M190" s="158" t="s">
        <x:v>0</x:v>
      </x:c>
      <x:c r="N190" s="157"/>
      <x:c r="O190" s="153" t="s">
        <x:v>1</x:v>
      </x:c>
      <x:c r="P190" s="157"/>
      <x:c r="Q190" s="157"/>
      <x:c r="R190" s="157"/>
      <x:c r="S190" s="157"/>
      <x:c r="T190" s="157"/>
      <x:c r="U190" s="157"/>
      <x:c r="V190" s="157"/>
      <x:c r="W190" s="158" t="s">
        <x:v>0</x:v>
      </x:c>
      <x:c r="X190" s="158" t="s">
        <x:v>0</x:v>
      </x:c>
      <x:c r="Y190" s="158" t="s">
        <x:v>0</x:v>
      </x:c>
      <x:c r="Z190" s="157"/>
      <x:c r="AA190" s="157"/>
      <x:c r="AB190" s="157"/>
      <x:c r="AC190" s="157"/>
      <x:c r="AD190" s="157"/>
      <x:c r="AE190" s="157"/>
      <x:c r="AF190" s="160"/>
      <x:c r="AI190" s="149"/>
      <x:c r="AJ190" s="149"/>
      <x:c r="AK190" s="157"/>
      <x:c r="AL190" s="157"/>
      <x:c r="AM190" s="157"/>
      <x:c r="AN190" s="158" t="s">
        <x:v>0</x:v>
      </x:c>
      <x:c r="AO190" s="157"/>
      <x:c r="AP190" s="158" t="s">
        <x:v>1</x:v>
      </x:c>
      <x:c r="AQ190" s="157"/>
      <x:c r="AR190" s="157"/>
      <x:c r="AS190" s="157"/>
      <x:c r="AT190" s="158" t="s">
        <x:v>0</x:v>
      </x:c>
      <x:c r="AU190" s="157"/>
      <x:c r="AV190" s="153" t="s">
        <x:v>1</x:v>
      </x:c>
      <x:c r="AW190" s="157"/>
      <x:c r="AX190" s="157"/>
      <x:c r="AY190" s="157"/>
      <x:c r="AZ190" s="157"/>
      <x:c r="BA190" s="157"/>
      <x:c r="BB190" s="157"/>
      <x:c r="BC190" s="157"/>
      <x:c r="BD190" s="158" t="s">
        <x:v>0</x:v>
      </x:c>
      <x:c r="BE190" s="158" t="s">
        <x:v>0</x:v>
      </x:c>
      <x:c r="BF190" s="158" t="s">
        <x:v>0</x:v>
      </x:c>
      <x:c r="BG190" s="157"/>
      <x:c r="BH190" s="157"/>
      <x:c r="BI190" s="157"/>
      <x:c r="BJ190" s="157"/>
      <x:c r="BK190" s="157"/>
      <x:c r="BL190" s="157"/>
      <x:c r="BM190" s="476"/>
    </x:row>
    <x:row r="191" ht="20" customHeight="1">
      <x:c r="A191"/>
      <x:c r="B191" s="149" t="str">
        <x:v>15F</x:v>
      </x:c>
      <x:c r="C191" s="161" t="str">
        <x:v>Batch 5</x:v>
      </x:c>
      <x:c r="D191" s="157"/>
      <x:c r="E191" s="157"/>
      <x:c r="F191" s="157"/>
      <x:c r="G191" s="452"/>
      <x:c r="H191" s="157"/>
      <x:c r="I191" s="452"/>
      <x:c r="J191" s="157"/>
      <x:c r="K191" s="174" t="str">
        <x:v>JKC</x:v>
      </x:c>
      <x:c r="L191" s="157"/>
      <x:c r="M191" s="168"/>
      <x:c r="N191" s="157"/>
      <x:c r="O191" s="453"/>
      <x:c r="P191" s="157"/>
      <x:c r="Q191" s="157"/>
      <x:c r="R191" s="123"/>
      <x:c r="S191" s="346" t="str">
        <x:v>JKC</x:v>
      </x:c>
      <x:c r="T191" s="157"/>
      <x:c r="U191" s="157"/>
      <x:c r="V191" s="157"/>
      <x:c r="W191" s="241"/>
      <x:c r="X191" s="241"/>
      <x:c r="Y191" s="168"/>
      <x:c r="Z191" s="157"/>
      <x:c r="AA191" s="173" t="str">
        <x:v>JK</x:v>
      </x:c>
      <x:c r="AB191" s="173" t="str">
        <x:v>JK</x:v>
      </x:c>
      <x:c r="AC191" s="157"/>
      <x:c r="AD191" s="157"/>
      <x:c r="AE191" s="157"/>
      <x:c r="AF191" s="174" t="str">
        <x:v>JKC</x:v>
      </x:c>
      <x:c r="AG191"/>
      <x:c r="AH191"/>
      <x:c r="AI191" s="149" t="str">
        <x:v>15F</x:v>
      </x:c>
      <x:c r="AJ191" s="161" t="str">
        <x:v>Batch 5</x:v>
      </x:c>
      <x:c r="AK191" s="157"/>
      <x:c r="AL191" s="157"/>
      <x:c r="AM191" s="157"/>
      <x:c r="AN191" s="168"/>
      <x:c r="AO191" s="157"/>
      <x:c r="AP191" s="168"/>
      <x:c r="AQ191" s="157"/>
      <x:c r="AR191" s="174" t="str">
        <x:v>JKC</x:v>
      </x:c>
      <x:c r="AS191" s="157"/>
      <x:c r="AT191" s="168"/>
      <x:c r="AU191" s="157"/>
      <x:c r="AV191" s="167"/>
      <x:c r="AW191" s="157"/>
      <x:c r="AX191" s="157"/>
      <x:c r="AY191" s="123"/>
      <x:c r="AZ191" s="340" t="str">
        <x:v>JKC</x:v>
      </x:c>
      <x:c r="BA191" s="157"/>
      <x:c r="BB191" s="157"/>
      <x:c r="BC191" s="157"/>
      <x:c r="BD191" s="177" t="n">
        <x:v>1</x:v>
      </x:c>
      <x:c r="BE191" s="163" t="n">
        <x:v>1</x:v>
      </x:c>
      <x:c r="BF191" s="172" t="n">
        <x:v>1</x:v>
      </x:c>
      <x:c r="BG191" s="157"/>
      <x:c r="BH191" s="488" t="str">
        <x:v>JK</x:v>
      </x:c>
      <x:c r="BI191" s="173" t="str">
        <x:v>JK</x:v>
      </x:c>
      <x:c r="BJ191" s="157"/>
      <x:c r="BK191" s="157"/>
      <x:c r="BL191" s="157"/>
      <x:c r="BM191" s="175" t="str">
        <x:v>JKC</x:v>
      </x:c>
      <x:c r="BN191"/>
      <x:c r="BO191"/>
      <x:c r="BP191"/>
      <x:c r="BQ191"/>
      <x:c r="BR191"/>
      <x:c r="BS191"/>
      <x:c r="BT191"/>
      <x:c r="BU191"/>
      <x:c r="BV191"/>
      <x:c r="BW191"/>
      <x:c r="BX191"/>
      <x:c r="BY191"/>
      <x:c r="BZ191"/>
      <x:c r="CA191"/>
      <x:c r="CB191"/>
      <x:c r="CC191"/>
      <x:c r="CD191"/>
      <x:c r="CE191"/>
      <x:c r="CF191"/>
      <x:c r="CG191"/>
      <x:c r="CH191"/>
      <x:c r="CI191"/>
      <x:c r="CJ191"/>
      <x:c r="CK191"/>
      <x:c r="CL191"/>
      <x:c r="CM191"/>
      <x:c r="CN191"/>
      <x:c r="CO191"/>
      <x:c r="CP191"/>
      <x:c r="CQ191"/>
      <x:c r="CR191"/>
      <x:c r="CS191"/>
      <x:c r="CT191"/>
      <x:c r="CU191"/>
      <x:c r="CV191"/>
    </x:row>
    <x:row r="192" ht="20" customHeight="1">
      <x:c r="A192"/>
      <x:c r="B192" s="149" t="str">
        <x:v>14F</x:v>
      </x:c>
      <x:c r="C192" s="176" t="str">
        <x:v>Batch 4</x:v>
      </x:c>
      <x:c r="D192" s="157"/>
      <x:c r="E192" s="173" t="str">
        <x:v>M</x:v>
      </x:c>
      <x:c r="F192" s="157"/>
      <x:c r="G192" s="452"/>
      <x:c r="H192" s="157"/>
      <x:c r="I192" s="452"/>
      <x:c r="J192" s="157"/>
      <x:c r="K192" s="455"/>
      <x:c r="L192" s="157"/>
      <x:c r="M192" s="168"/>
      <x:c r="N192" s="157"/>
      <x:c r="O192" s="168"/>
      <x:c r="P192" s="123"/>
      <x:c r="Q192" s="153" t="str">
        <x:v>M</x:v>
      </x:c>
      <x:c r="R192" s="157"/>
      <x:c r="S192" s="185"/>
      <x:c r="T192" s="157"/>
      <x:c r="U192" s="173" t="str">
        <x:v>M</x:v>
      </x:c>
      <x:c r="V192" s="182"/>
      <x:c r="W192" s="374"/>
      <x:c r="X192" s="374"/>
      <x:c r="Y192" s="408"/>
      <x:c r="Z192" s="157"/>
      <x:c r="AA192" s="241"/>
      <x:c r="AB192" s="168"/>
      <x:c r="AC192" s="157"/>
      <x:c r="AD192" s="173" t="str">
        <x:v>M</x:v>
      </x:c>
      <x:c r="AE192" s="157"/>
      <x:c r="AF192" s="180"/>
      <x:c r="AG192"/>
      <x:c r="AH192"/>
      <x:c r="AI192" s="149" t="str">
        <x:v>14F</x:v>
      </x:c>
      <x:c r="AJ192" s="176" t="str">
        <x:v>Batch 4</x:v>
      </x:c>
      <x:c r="AK192" s="157"/>
      <x:c r="AL192" s="173" t="str">
        <x:v>M</x:v>
      </x:c>
      <x:c r="AM192" s="157"/>
      <x:c r="AN192" s="168"/>
      <x:c r="AO192" s="157"/>
      <x:c r="AP192" s="168"/>
      <x:c r="AQ192" s="157"/>
      <x:c r="AR192" s="185"/>
      <x:c r="AS192" s="157"/>
      <x:c r="AT192" s="168"/>
      <x:c r="AU192" s="157"/>
      <x:c r="AV192" s="167"/>
      <x:c r="AW192" s="123"/>
      <x:c r="AX192" s="153" t="str">
        <x:v>M</x:v>
      </x:c>
      <x:c r="AY192" s="157"/>
      <x:c r="AZ192" s="435" t="n">
        <x:v>1</x:v>
      </x:c>
      <x:c r="BA192" s="157"/>
      <x:c r="BB192" s="151" t="str">
        <x:v>M</x:v>
      </x:c>
      <x:c r="BC192" s="182"/>
      <x:c r="BD192" s="231" t="n">
        <x:v>1</x:v>
      </x:c>
      <x:c r="BE192" s="231" t="n">
        <x:v>1</x:v>
      </x:c>
      <x:c r="BF192" s="172" t="n">
        <x:v>1</x:v>
      </x:c>
      <x:c r="BG192" s="157"/>
      <x:c r="BH192" s="489" t="n">
        <x:v>1</x:v>
      </x:c>
      <x:c r="BI192" s="490" t="n">
        <x:v>1</x:v>
      </x:c>
      <x:c r="BJ192" s="157"/>
      <x:c r="BK192" s="173" t="str">
        <x:v>M</x:v>
      </x:c>
      <x:c r="BL192" s="157"/>
      <x:c r="BM192" s="163" t="n">
        <x:v>1</x:v>
      </x:c>
      <x:c r="BN192"/>
      <x:c r="BO192"/>
      <x:c r="BP192"/>
      <x:c r="BQ192"/>
      <x:c r="BR192"/>
      <x:c r="BS192"/>
      <x:c r="BT192"/>
      <x:c r="BU192"/>
      <x:c r="BV192"/>
      <x:c r="BW192"/>
      <x:c r="BX192"/>
      <x:c r="BY192"/>
      <x:c r="BZ192"/>
      <x:c r="CA192"/>
      <x:c r="CB192"/>
      <x:c r="CC192"/>
      <x:c r="CD192"/>
      <x:c r="CE192"/>
      <x:c r="CF192"/>
      <x:c r="CG192"/>
      <x:c r="CH192"/>
      <x:c r="CI192"/>
      <x:c r="CJ192"/>
      <x:c r="CK192"/>
      <x:c r="CL192"/>
      <x:c r="CM192"/>
      <x:c r="CN192"/>
      <x:c r="CO192"/>
      <x:c r="CP192"/>
      <x:c r="CQ192"/>
      <x:c r="CR192"/>
      <x:c r="CS192"/>
      <x:c r="CT192"/>
      <x:c r="CU192"/>
      <x:c r="CV192"/>
    </x:row>
    <x:row r="193" ht="20" customHeight="1">
      <x:c r="A193"/>
      <x:c r="B193" s="149" t="str">
        <x:v>13F</x:v>
      </x:c>
      <x:c r="C193" s="176"/>
      <x:c r="D193" s="157"/>
      <x:c r="E193" s="452"/>
      <x:c r="F193" s="157"/>
      <x:c r="G193" s="452"/>
      <x:c r="H193" s="206" t="str">
        <x:v>F</x:v>
      </x:c>
      <x:c r="I193" s="452"/>
      <x:c r="J193" s="206" t="str">
        <x:v>M</x:v>
      </x:c>
      <x:c r="K193" s="455"/>
      <x:c r="L193" s="198" t="str">
        <x:v>M</x:v>
      </x:c>
      <x:c r="M193" s="168"/>
      <x:c r="N193" s="191" t="str">
        <x:v>F</x:v>
      </x:c>
      <x:c r="O193" s="168"/>
      <x:c r="P193" s="157"/>
      <x:c r="Q193" s="453"/>
      <x:c r="R193" s="157"/>
      <x:c r="S193" s="185"/>
      <x:c r="T193" s="157"/>
      <x:c r="U193" s="168"/>
      <x:c r="V193" s="157"/>
      <x:c r="W193" s="374"/>
      <x:c r="X193" s="374"/>
      <x:c r="Y193" s="408"/>
      <x:c r="Z193" s="157"/>
      <x:c r="AA193" s="241"/>
      <x:c r="AB193" s="168"/>
      <x:c r="AC193" s="157"/>
      <x:c r="AD193" s="168"/>
      <x:c r="AE193" s="157"/>
      <x:c r="AF193" s="180"/>
      <x:c r="AG193" s="197" t="str">
        <x:v>Completed by work package</x:v>
      </x:c>
      <x:c r="AH193" s="197" t="str">
        <x:v>Completion share</x:v>
      </x:c>
      <x:c r="AI193" s="149" t="str">
        <x:v>13F</x:v>
      </x:c>
      <x:c r="AJ193" s="176"/>
      <x:c r="AK193" s="157"/>
      <x:c r="AL193" s="168"/>
      <x:c r="AM193" s="157"/>
      <x:c r="AN193" s="168"/>
      <x:c r="AO193" s="192" t="str">
        <x:v>F</x:v>
      </x:c>
      <x:c r="AP193" s="168"/>
      <x:c r="AQ193" s="192" t="str">
        <x:v>M</x:v>
      </x:c>
      <x:c r="AR193" s="185"/>
      <x:c r="AS193" s="198" t="str">
        <x:v>M</x:v>
      </x:c>
      <x:c r="AT193" s="168"/>
      <x:c r="AU193" s="191" t="str">
        <x:v>F</x:v>
      </x:c>
      <x:c r="AV193" s="167"/>
      <x:c r="AW193" s="157"/>
      <x:c r="AX193" s="168"/>
      <x:c r="AY193" s="157"/>
      <x:c r="AZ193" s="435" t="n">
        <x:v>1</x:v>
      </x:c>
      <x:c r="BA193" s="157"/>
      <x:c r="BB193" s="491"/>
      <x:c r="BC193" s="157"/>
      <x:c r="BD193" s="172" t="n">
        <x:v>1</x:v>
      </x:c>
      <x:c r="BE193" s="172" t="n">
        <x:v>1</x:v>
      </x:c>
      <x:c r="BF193" s="172" t="n">
        <x:v>1</x:v>
      </x:c>
      <x:c r="BG193" s="157"/>
      <x:c r="BH193" s="489" t="n">
        <x:v>1</x:v>
      </x:c>
      <x:c r="BI193" s="490" t="n">
        <x:v>1</x:v>
      </x:c>
      <x:c r="BJ193" s="157"/>
      <x:c r="BK193" s="167"/>
      <x:c r="BL193" s="157"/>
      <x:c r="BM193" s="163" t="n">
        <x:v>1</x:v>
      </x:c>
      <x:c r="BN193"/>
      <x:c r="BO193"/>
      <x:c r="BP193"/>
      <x:c r="BQ193"/>
      <x:c r="BR193"/>
      <x:c r="BS193"/>
      <x:c r="BT193"/>
      <x:c r="BU193"/>
      <x:c r="BV193"/>
      <x:c r="BW193"/>
      <x:c r="BX193"/>
      <x:c r="BY193"/>
      <x:c r="BZ193"/>
      <x:c r="CA193"/>
      <x:c r="CB193"/>
      <x:c r="CC193"/>
      <x:c r="CD193"/>
      <x:c r="CE193"/>
      <x:c r="CF193"/>
      <x:c r="CG193"/>
      <x:c r="CH193"/>
      <x:c r="CI193"/>
      <x:c r="CJ193"/>
      <x:c r="CK193"/>
      <x:c r="CL193"/>
      <x:c r="CM193"/>
      <x:c r="CN193"/>
      <x:c r="CO193"/>
      <x:c r="CP193"/>
      <x:c r="CQ193"/>
      <x:c r="CR193"/>
      <x:c r="CS193"/>
      <x:c r="CT193"/>
      <x:c r="CU193"/>
      <x:c r="CV193"/>
    </x:row>
    <x:row r="194" ht="20" customHeight="1">
      <x:c r="B194" s="149" t="s">
        <x:v>2</x:v>
      </x:c>
      <x:c r="C194" s="176"/>
      <x:c r="D194" s="157"/>
      <x:c r="E194" s="452"/>
      <x:c r="F194" s="157"/>
      <x:c r="G194" s="452"/>
      <x:c r="H194" s="461"/>
      <x:c r="I194" s="452"/>
      <x:c r="J194" s="372"/>
      <x:c r="K194" s="455"/>
      <x:c r="L194" s="243"/>
      <x:c r="M194" s="168"/>
      <x:c r="N194" s="199">
        <x:v>1</x:v>
      </x:c>
      <x:c r="O194" s="168"/>
      <x:c r="P194" s="157"/>
      <x:c r="Q194" s="168"/>
      <x:c r="R194" s="157"/>
      <x:c r="S194" s="185"/>
      <x:c r="T194" s="354" t="s">
        <x:v>0</x:v>
      </x:c>
      <x:c r="U194" s="168"/>
      <x:c r="V194" s="157"/>
      <x:c r="W194" s="374"/>
      <x:c r="X194" s="374"/>
      <x:c r="Y194" s="408"/>
      <x:c r="Z194" s="356" t="s">
        <x:v>3</x:v>
      </x:c>
      <x:c r="AA194" s="243"/>
      <x:c r="AB194" s="168"/>
      <x:c r="AC194" s="157"/>
      <x:c r="AD194" s="168"/>
      <x:c r="AE194" s="206" t="s">
        <x:v>3</x:v>
      </x:c>
      <x:c r="AF194" s="180"/>
      <x:c r="AG194" s="197"/>
      <x:c r="AH194" s="197"/>
      <x:c r="AI194" s="149" t="s">
        <x:v>2</x:v>
      </x:c>
      <x:c r="AJ194" s="176"/>
      <x:c r="AK194" s="157"/>
      <x:c r="AL194" s="168"/>
      <x:c r="AM194" s="157"/>
      <x:c r="AN194" s="168"/>
      <x:c r="AO194" s="484"/>
      <x:c r="AP194" s="168"/>
      <x:c r="AQ194" s="484"/>
      <x:c r="AR194" s="185"/>
      <x:c r="AS194" s="241"/>
      <x:c r="AT194" s="444"/>
      <x:c r="AU194" s="184">
        <x:v>1</x:v>
      </x:c>
      <x:c r="AV194" s="172">
        <x:v>1</x:v>
      </x:c>
      <x:c r="AW194" s="157"/>
      <x:c r="AX194" s="168"/>
      <x:c r="AY194" s="157"/>
      <x:c r="AZ194" s="435">
        <x:v>1</x:v>
      </x:c>
      <x:c r="BA194" s="354" t="s">
        <x:v>0</x:v>
      </x:c>
      <x:c r="BB194" s="163">
        <x:v>1</x:v>
      </x:c>
      <x:c r="BC194" s="157"/>
      <x:c r="BD194" s="172">
        <x:v>1</x:v>
      </x:c>
      <x:c r="BE194" s="172">
        <x:v>1</x:v>
      </x:c>
      <x:c r="BF194" s="172">
        <x:v>1</x:v>
      </x:c>
      <x:c r="BG194" s="206" t="s">
        <x:v>3</x:v>
      </x:c>
      <x:c r="BH194" s="492">
        <x:v>1</x:v>
      </x:c>
      <x:c r="BI194" s="490">
        <x:v>1</x:v>
      </x:c>
      <x:c r="BJ194" s="157"/>
      <x:c r="BK194" s="167"/>
      <x:c r="BL194" s="206" t="s">
        <x:v>3</x:v>
      </x:c>
      <x:c r="BM194" s="163">
        <x:v>1</x:v>
      </x:c>
    </x:row>
    <x:row r="195" ht="20" customHeight="1">
      <x:c r="A195"/>
      <x:c r="B195" s="149" t="str">
        <x:v>11F</x:v>
      </x:c>
      <x:c r="C195" s="176" t="str">
        <x:v>Batch 3</x:v>
      </x:c>
      <x:c r="D195" s="157"/>
      <x:c r="E195" s="452"/>
      <x:c r="F195" s="357" t="str">
        <x:v>F</x:v>
      </x:c>
      <x:c r="G195" s="463"/>
      <x:c r="H195" s="461"/>
      <x:c r="I195" s="452"/>
      <x:c r="J195" s="372"/>
      <x:c r="K195" s="455"/>
      <x:c r="L195" s="243"/>
      <x:c r="M195" s="444"/>
      <x:c r="N195" s="199" t="n">
        <x:v>1</x:v>
      </x:c>
      <x:c r="O195" s="168"/>
      <x:c r="P195" s="157"/>
      <x:c r="Q195" s="168"/>
      <x:c r="R195" s="123"/>
      <x:c r="S195" s="185"/>
      <x:c r="T195" s="243"/>
      <x:c r="U195" s="168"/>
      <x:c r="V195" s="157"/>
      <x:c r="W195" s="374"/>
      <x:c r="X195" s="464" t="n">
        <x:v>1</x:v>
      </x:c>
      <x:c r="Y195" s="408"/>
      <x:c r="Z195" s="478"/>
      <x:c r="AA195" s="464" t="n">
        <x:v>1</x:v>
      </x:c>
      <x:c r="AB195" s="432" t="n">
        <x:v>1</x:v>
      </x:c>
      <x:c r="AC195" s="357" t="str">
        <x:v>F</x:v>
      </x:c>
      <x:c r="AD195" s="168"/>
      <x:c r="AE195" s="243"/>
      <x:c r="AF195" s="180"/>
      <x:c r="AG195" s="124" t="n">
        <x:f>SUM(D195:AF197)</x:f>
        <x:v>32</x:v>
      </x:c>
      <x:c r="AH195" s="212" t="n">
        <x:f>AG195/81</x:f>
        <x:v>0.3950617283950617</x:v>
      </x:c>
      <x:c r="AI195" s="149" t="str">
        <x:v>11F</x:v>
      </x:c>
      <x:c r="AJ195" s="176" t="str">
        <x:v>Batch 3</x:v>
      </x:c>
      <x:c r="AK195" s="157"/>
      <x:c r="AL195" s="168"/>
      <x:c r="AM195" s="214" t="str">
        <x:v>F</x:v>
      </x:c>
      <x:c r="AN195" s="168"/>
      <x:c r="AO195" s="484"/>
      <x:c r="AP195" s="168"/>
      <x:c r="AQ195" s="484"/>
      <x:c r="AR195" s="185"/>
      <x:c r="AS195" s="241"/>
      <x:c r="AT195" s="241"/>
      <x:c r="AU195" s="172" t="n">
        <x:v>1</x:v>
      </x:c>
      <x:c r="AV195" s="172" t="n">
        <x:v>1</x:v>
      </x:c>
      <x:c r="AW195" s="157"/>
      <x:c r="AX195" s="168"/>
      <x:c r="AY195" s="123"/>
      <x:c r="AZ195" s="435" t="n">
        <x:v>1</x:v>
      </x:c>
      <x:c r="BA195" s="199" t="n">
        <x:v>1</x:v>
      </x:c>
      <x:c r="BB195" s="163" t="n">
        <x:v>1</x:v>
      </x:c>
      <x:c r="BC195" s="157"/>
      <x:c r="BD195" s="172" t="n">
        <x:v>1</x:v>
      </x:c>
      <x:c r="BE195" s="172" t="n">
        <x:v>1</x:v>
      </x:c>
      <x:c r="BF195" s="172" t="n">
        <x:v>1</x:v>
      </x:c>
      <x:c r="BG195" s="184" t="n">
        <x:v>1</x:v>
      </x:c>
      <x:c r="BH195" s="493" t="n">
        <x:v>1</x:v>
      </x:c>
      <x:c r="BI195" s="490" t="n">
        <x:v>1</x:v>
      </x:c>
      <x:c r="BJ195" s="357" t="str">
        <x:v>F</x:v>
      </x:c>
      <x:c r="BK195" s="163" t="n">
        <x:v>1</x:v>
      </x:c>
      <x:c r="BL195" s="184" t="n">
        <x:v>1</x:v>
      </x:c>
      <x:c r="BM195" s="163" t="n">
        <x:v>1</x:v>
      </x:c>
      <x:c r="BN195"/>
      <x:c r="BO195"/>
      <x:c r="BP195"/>
      <x:c r="BQ195"/>
      <x:c r="BR195"/>
      <x:c r="BS195"/>
      <x:c r="BT195"/>
      <x:c r="BU195"/>
      <x:c r="BV195"/>
      <x:c r="BW195"/>
      <x:c r="BX195"/>
      <x:c r="BY195"/>
      <x:c r="BZ195"/>
      <x:c r="CA195"/>
      <x:c r="CB195"/>
      <x:c r="CC195"/>
      <x:c r="CD195"/>
      <x:c r="CE195"/>
      <x:c r="CF195"/>
      <x:c r="CG195"/>
      <x:c r="CH195"/>
      <x:c r="CI195"/>
      <x:c r="CJ195"/>
      <x:c r="CK195"/>
      <x:c r="CL195"/>
      <x:c r="CM195"/>
      <x:c r="CN195"/>
      <x:c r="CO195"/>
      <x:c r="CP195"/>
      <x:c r="CQ195"/>
      <x:c r="CR195"/>
      <x:c r="CS195"/>
      <x:c r="CT195"/>
      <x:c r="CU195"/>
      <x:c r="CV195"/>
    </x:row>
    <x:row r="196" ht="20" customHeight="1">
      <x:c r="B196" s="149" t="s">
        <x:v>4</x:v>
      </x:c>
      <x:c r="C196" s="176"/>
      <x:c r="D196" s="201" t="s">
        <x:v>3</x:v>
      </x:c>
      <x:c r="E196" s="463"/>
      <x:c r="F196" s="461"/>
      <x:c r="G196" s="466"/>
      <x:c r="H196" s="466"/>
      <x:c r="I196" s="452"/>
      <x:c r="J196" s="372"/>
      <x:c r="K196" s="455"/>
      <x:c r="L196" s="459">
        <x:v>1</x:v>
      </x:c>
      <x:c r="M196" s="177">
        <x:v>1</x:v>
      </x:c>
      <x:c r="N196" s="177">
        <x:v>1</x:v>
      </x:c>
      <x:c r="O196" s="168"/>
      <x:c r="P196" s="191" t="s">
        <x:v>3</x:v>
      </x:c>
      <x:c r="Q196" s="168"/>
      <x:c r="R196" s="191" t="s">
        <x:v>3</x:v>
      </x:c>
      <x:c r="S196" s="494">
        <x:v>1</x:v>
      </x:c>
      <x:c r="T196" s="372"/>
      <x:c r="U196" s="408"/>
      <x:c r="V196" s="224" t="s">
        <x:v>3</x:v>
      </x:c>
      <x:c r="W196" s="494">
        <x:v>1</x:v>
      </x:c>
      <x:c r="X196" s="464">
        <x:v>1</x:v>
      </x:c>
      <x:c r="Y196" s="494">
        <x:v>1</x:v>
      </x:c>
      <x:c r="Z196" s="478"/>
      <x:c r="AA196" s="464">
        <x:v>1</x:v>
      </x:c>
      <x:c r="AB196" s="432">
        <x:v>1</x:v>
      </x:c>
      <x:c r="AC196" s="464">
        <x:v>1</x:v>
      </x:c>
      <x:c r="AD196" s="168"/>
      <x:c r="AE196" s="243"/>
      <x:c r="AF196" s="180"/>
      <x:c r="AG196" s="124"/>
      <x:c r="AH196" s="212"/>
      <x:c r="AI196" s="149" t="s">
        <x:v>4</x:v>
      </x:c>
      <x:c r="AJ196" s="176"/>
      <x:c r="AK196" s="201" t="s">
        <x:v>3</x:v>
      </x:c>
      <x:c r="AL196" s="168"/>
      <x:c r="AM196" s="484"/>
      <x:c r="AN196" s="168"/>
      <x:c r="AO196" s="413"/>
      <x:c r="AP196" s="413"/>
      <x:c r="AQ196" s="484"/>
      <x:c r="AR196" s="185"/>
      <x:c r="AS196" s="241"/>
      <x:c r="AT196" s="241"/>
      <x:c r="AU196" s="172">
        <x:v>1</x:v>
      </x:c>
      <x:c r="AV196" s="172">
        <x:v>1</x:v>
      </x:c>
      <x:c r="AW196" s="153" t="s">
        <x:v>3</x:v>
      </x:c>
      <x:c r="AX196" s="163">
        <x:v>1</x:v>
      </x:c>
      <x:c r="AY196" s="217" t="s">
        <x:v>3</x:v>
      </x:c>
      <x:c r="AZ196" s="495">
        <x:v>1</x:v>
      </x:c>
      <x:c r="BA196" s="496">
        <x:v>1</x:v>
      </x:c>
      <x:c r="BB196" s="166">
        <x:v>1</x:v>
      </x:c>
      <x:c r="BC196" s="217" t="s">
        <x:v>3</x:v>
      </x:c>
      <x:c r="BD196" s="172">
        <x:v>1</x:v>
      </x:c>
      <x:c r="BE196" s="172">
        <x:v>1</x:v>
      </x:c>
      <x:c r="BF196" s="368">
        <x:v>1</x:v>
      </x:c>
      <x:c r="BG196" s="368">
        <x:v>1</x:v>
      </x:c>
      <x:c r="BH196" s="493">
        <x:v>1</x:v>
      </x:c>
      <x:c r="BI196" s="490">
        <x:v>1</x:v>
      </x:c>
      <x:c r="BJ196" s="199">
        <x:v>1</x:v>
      </x:c>
      <x:c r="BK196" s="163">
        <x:v>1</x:v>
      </x:c>
      <x:c r="BL196" s="184">
        <x:v>1</x:v>
      </x:c>
      <x:c r="BM196" s="163">
        <x:v>1</x:v>
      </x:c>
    </x:row>
    <x:row r="197" ht="20" customHeight="1">
      <x:c r="B197" s="149" t="s">
        <x:v>5</x:v>
      </x:c>
      <x:c r="C197" s="176"/>
      <x:c r="D197" s="466"/>
      <x:c r="E197" s="466"/>
      <x:c r="F197" s="177">
        <x:v>1</x:v>
      </x:c>
      <x:c r="G197" s="466"/>
      <x:c r="H197" s="177">
        <x:v>1</x:v>
      </x:c>
      <x:c r="I197" s="452"/>
      <x:c r="J197" s="177">
        <x:v>1</x:v>
      </x:c>
      <x:c r="K197" s="455"/>
      <x:c r="L197" s="177">
        <x:v>1</x:v>
      </x:c>
      <x:c r="M197" s="177">
        <x:v>1</x:v>
      </x:c>
      <x:c r="N197" s="177">
        <x:v>1</x:v>
      </x:c>
      <x:c r="O197" s="444"/>
      <x:c r="P197" s="494">
        <x:v>1</x:v>
      </x:c>
      <x:c r="Q197" s="494">
        <x:v>1</x:v>
      </x:c>
      <x:c r="R197" s="494">
        <x:v>1</x:v>
      </x:c>
      <x:c r="S197" s="494">
        <x:v>1</x:v>
      </x:c>
      <x:c r="T197" s="372"/>
      <x:c r="U197" s="408"/>
      <x:c r="V197" s="494">
        <x:v>1</x:v>
      </x:c>
      <x:c r="W197" s="494">
        <x:v>1</x:v>
      </x:c>
      <x:c r="X197" s="464">
        <x:v>1</x:v>
      </x:c>
      <x:c r="Y197" s="494">
        <x:v>1</x:v>
      </x:c>
      <x:c r="Z197" s="494">
        <x:v>1</x:v>
      </x:c>
      <x:c r="AA197" s="464">
        <x:v>1</x:v>
      </x:c>
      <x:c r="AB197" s="432">
        <x:v>1</x:v>
      </x:c>
      <x:c r="AC197" s="163">
        <x:v>1</x:v>
      </x:c>
      <x:c r="AD197" s="168"/>
      <x:c r="AE197" s="243"/>
      <x:c r="AF197" s="180"/>
      <x:c r="AG197" s="124"/>
      <x:c r="AH197" s="212"/>
      <x:c r="AI197" s="149" t="s">
        <x:v>5</x:v>
      </x:c>
      <x:c r="AJ197" s="176"/>
      <x:c r="AK197" s="241"/>
      <x:c r="AL197" s="168"/>
      <x:c r="AM197" s="241"/>
      <x:c r="AN197" s="241"/>
      <x:c r="AO197" s="241"/>
      <x:c r="AP197" s="444"/>
      <x:c r="AQ197" s="243"/>
      <x:c r="AR197" s="180"/>
      <x:c r="AS197" s="163">
        <x:v>1</x:v>
      </x:c>
      <x:c r="AT197" s="163">
        <x:v>1</x:v>
      </x:c>
      <x:c r="AU197" s="177">
        <x:v>1</x:v>
      </x:c>
      <x:c r="AV197" s="205">
        <x:v>1</x:v>
      </x:c>
      <x:c r="AW197" s="372"/>
      <x:c r="AX197" s="163">
        <x:v>1</x:v>
      </x:c>
      <x:c r="AY197" s="163">
        <x:v>1</x:v>
      </x:c>
      <x:c r="AZ197" s="163">
        <x:v>1</x:v>
      </x:c>
      <x:c r="BA197" s="351">
        <x:v>1</x:v>
      </x:c>
      <x:c r="BB197" s="172">
        <x:v>1</x:v>
      </x:c>
      <x:c r="BC197" s="213">
        <x:v>1</x:v>
      </x:c>
      <x:c r="BD197" s="172">
        <x:v>1</x:v>
      </x:c>
      <x:c r="BE197" s="172">
        <x:v>1</x:v>
      </x:c>
      <x:c r="BF197" s="172">
        <x:v>1</x:v>
      </x:c>
      <x:c r="BG197" s="172">
        <x:v>1</x:v>
      </x:c>
      <x:c r="BH197" s="496">
        <x:v>1</x:v>
      </x:c>
      <x:c r="BI197" s="490">
        <x:v>1</x:v>
      </x:c>
      <x:c r="BJ197" s="184">
        <x:v>1</x:v>
      </x:c>
      <x:c r="BK197" s="163">
        <x:v>1</x:v>
      </x:c>
      <x:c r="BL197" s="163">
        <x:v>1</x:v>
      </x:c>
      <x:c r="BM197" s="163">
        <x:v>1</x:v>
      </x:c>
    </x:row>
    <x:row r="198" ht="20" customHeight="1">
      <x:c r="A198"/>
      <x:c r="B198" s="228" t="str">
        <x:v>8F</x:v>
      </x:c>
      <x:c r="C198" s="176" t="str">
        <x:v>Batch 2</x:v>
      </x:c>
      <x:c r="D198" s="177" t="n">
        <x:v>1</x:v>
      </x:c>
      <x:c r="E198" s="466"/>
      <x:c r="F198" s="177" t="n">
        <x:v>1</x:v>
      </x:c>
      <x:c r="G198" s="466"/>
      <x:c r="H198" s="177" t="n">
        <x:v>1</x:v>
      </x:c>
      <x:c r="I198" s="470"/>
      <x:c r="J198" s="177" t="n">
        <x:v>1</x:v>
      </x:c>
      <x:c r="K198" s="455"/>
      <x:c r="L198" s="199" t="n">
        <x:v>1</x:v>
      </x:c>
      <x:c r="M198" s="177" t="n">
        <x:v>1</x:v>
      </x:c>
      <x:c r="N198" s="177" t="n">
        <x:v>1</x:v>
      </x:c>
      <x:c r="O198" s="241"/>
      <x:c r="P198" s="177" t="n">
        <x:v>1</x:v>
      </x:c>
      <x:c r="Q198" s="177" t="n">
        <x:v>1</x:v>
      </x:c>
      <x:c r="R198" s="177" t="n">
        <x:v>1</x:v>
      </x:c>
      <x:c r="S198" s="163" t="n">
        <x:v>1</x:v>
      </x:c>
      <x:c r="T198" s="494" t="n">
        <x:v>1</x:v>
      </x:c>
      <x:c r="U198" s="494" t="n">
        <x:v>1</x:v>
      </x:c>
      <x:c r="V198" s="494" t="n">
        <x:v>1</x:v>
      </x:c>
      <x:c r="W198" s="494" t="n">
        <x:v>1</x:v>
      </x:c>
      <x:c r="X198" s="163" t="n">
        <x:v>1</x:v>
      </x:c>
      <x:c r="Y198" s="163" t="n">
        <x:v>1</x:v>
      </x:c>
      <x:c r="Z198" s="163" t="n">
        <x:v>1</x:v>
      </x:c>
      <x:c r="AA198" s="163" t="n">
        <x:v>1</x:v>
      </x:c>
      <x:c r="AB198" s="163" t="n">
        <x:v>1</x:v>
      </x:c>
      <x:c r="AC198" s="163" t="n">
        <x:v>1</x:v>
      </x:c>
      <x:c r="AD198" s="209" t="n">
        <x:v>1</x:v>
      </x:c>
      <x:c r="AE198" s="209" t="n">
        <x:v>1</x:v>
      </x:c>
      <x:c r="AF198" s="180"/>
      <x:c r="AG198" s="124" t="n">
        <x:f>SUM(D198:AF200)</x:f>
        <x:v>77</x:v>
      </x:c>
      <x:c r="AH198" s="212" t="n">
        <x:f>AG198/87</x:f>
        <x:v>0.8850574712643678</x:v>
      </x:c>
      <x:c r="AI198" s="228" t="str">
        <x:v>8F</x:v>
      </x:c>
      <x:c r="AJ198" s="176" t="str">
        <x:v>Batch 2</x:v>
      </x:c>
      <x:c r="AK198" s="241"/>
      <x:c r="AL198" s="168"/>
      <x:c r="AM198" s="241"/>
      <x:c r="AN198" s="241"/>
      <x:c r="AO198" s="241"/>
      <x:c r="AP198" s="241"/>
      <x:c r="AQ198" s="241"/>
      <x:c r="AR198" s="180"/>
      <x:c r="AS198" s="177" t="n">
        <x:v>1</x:v>
      </x:c>
      <x:c r="AT198" s="177" t="n">
        <x:v>1</x:v>
      </x:c>
      <x:c r="AU198" s="177" t="n">
        <x:v>1</x:v>
      </x:c>
      <x:c r="AV198" s="177" t="n">
        <x:v>1</x:v>
      </x:c>
      <x:c r="AW198" s="374"/>
      <x:c r="AX198" s="163" t="n">
        <x:v>1</x:v>
      </x:c>
      <x:c r="AY198" s="163" t="n">
        <x:v>1</x:v>
      </x:c>
      <x:c r="AZ198" s="163" t="n">
        <x:v>1</x:v>
      </x:c>
      <x:c r="BA198" s="351" t="n">
        <x:v>1</x:v>
      </x:c>
      <x:c r="BB198" s="172" t="n">
        <x:v>1</x:v>
      </x:c>
      <x:c r="BC198" s="213" t="n">
        <x:v>1</x:v>
      </x:c>
      <x:c r="BD198" s="172" t="n">
        <x:v>1</x:v>
      </x:c>
      <x:c r="BE198" s="172" t="n">
        <x:v>1</x:v>
      </x:c>
      <x:c r="BF198" s="172" t="n">
        <x:v>1</x:v>
      </x:c>
      <x:c r="BG198" s="172" t="n">
        <x:v>1</x:v>
      </x:c>
      <x:c r="BH198" s="359" t="n">
        <x:v>1</x:v>
      </x:c>
      <x:c r="BI198" s="490" t="n">
        <x:v>1</x:v>
      </x:c>
      <x:c r="BJ198" s="184" t="n">
        <x:v>1</x:v>
      </x:c>
      <x:c r="BK198" s="163" t="n">
        <x:v>1</x:v>
      </x:c>
      <x:c r="BL198" s="163" t="n">
        <x:v>1</x:v>
      </x:c>
      <x:c r="BM198" s="163" t="n">
        <x:v>1</x:v>
      </x:c>
      <x:c r="BN198"/>
      <x:c r="BO198"/>
      <x:c r="BP198"/>
      <x:c r="BQ198"/>
      <x:c r="BR198"/>
      <x:c r="BS198"/>
      <x:c r="BT198"/>
      <x:c r="BU198"/>
      <x:c r="BV198"/>
      <x:c r="BW198"/>
      <x:c r="BX198"/>
      <x:c r="BY198"/>
      <x:c r="BZ198"/>
      <x:c r="CA198"/>
      <x:c r="CB198"/>
      <x:c r="CC198"/>
      <x:c r="CD198"/>
      <x:c r="CE198"/>
      <x:c r="CF198"/>
      <x:c r="CG198"/>
      <x:c r="CH198"/>
      <x:c r="CI198"/>
      <x:c r="CJ198"/>
      <x:c r="CK198"/>
      <x:c r="CL198"/>
      <x:c r="CM198"/>
      <x:c r="CN198"/>
      <x:c r="CO198"/>
      <x:c r="CP198"/>
      <x:c r="CQ198"/>
      <x:c r="CR198"/>
      <x:c r="CS198"/>
      <x:c r="CT198"/>
      <x:c r="CU198"/>
      <x:c r="CV198"/>
    </x:row>
    <x:row r="199" ht="20" customHeight="1">
      <x:c r="B199" s="149" t="s">
        <x:v>6</x:v>
      </x:c>
      <x:c r="C199" s="176"/>
      <x:c r="D199" s="177">
        <x:v>1</x:v>
      </x:c>
      <x:c r="E199" s="466"/>
      <x:c r="F199" s="177">
        <x:v>1</x:v>
      </x:c>
      <x:c r="G199" s="466"/>
      <x:c r="H199" s="163">
        <x:v>1</x:v>
      </x:c>
      <x:c r="I199" s="177">
        <x:v>1</x:v>
      </x:c>
      <x:c r="J199" s="177">
        <x:v>1</x:v>
      </x:c>
      <x:c r="K199" s="411">
        <x:v>1</x:v>
      </x:c>
      <x:c r="L199" s="199">
        <x:v>1</x:v>
      </x:c>
      <x:c r="M199" s="177">
        <x:v>1</x:v>
      </x:c>
      <x:c r="N199" s="177">
        <x:v>1</x:v>
      </x:c>
      <x:c r="O199" s="494">
        <x:v>1</x:v>
      </x:c>
      <x:c r="P199" s="177">
        <x:v>1</x:v>
      </x:c>
      <x:c r="Q199" s="177">
        <x:v>1</x:v>
      </x:c>
      <x:c r="R199" s="177">
        <x:v>1</x:v>
      </x:c>
      <x:c r="S199" s="163">
        <x:v>1</x:v>
      </x:c>
      <x:c r="T199" s="199">
        <x:v>1</x:v>
      </x:c>
      <x:c r="U199" s="494">
        <x:v>1</x:v>
      </x:c>
      <x:c r="V199" s="494">
        <x:v>1</x:v>
      </x:c>
      <x:c r="W199" s="177">
        <x:v>1</x:v>
      </x:c>
      <x:c r="X199" s="163">
        <x:v>1</x:v>
      </x:c>
      <x:c r="Y199" s="163">
        <x:v>1</x:v>
      </x:c>
      <x:c r="Z199" s="163">
        <x:v>1</x:v>
      </x:c>
      <x:c r="AA199" s="163">
        <x:v>1</x:v>
      </x:c>
      <x:c r="AB199" s="163">
        <x:v>1</x:v>
      </x:c>
      <x:c r="AC199" s="163">
        <x:v>1</x:v>
      </x:c>
      <x:c r="AD199" s="163">
        <x:v>1</x:v>
      </x:c>
      <x:c r="AE199" s="163">
        <x:v>1</x:v>
      </x:c>
      <x:c r="AF199" s="180"/>
      <x:c r="AG199" s="124"/>
      <x:c r="AH199" s="212"/>
      <x:c r="AI199" s="149" t="s">
        <x:v>6</x:v>
      </x:c>
      <x:c r="AJ199" s="176"/>
      <x:c r="AK199" s="241"/>
      <x:c r="AL199" s="241"/>
      <x:c r="AM199" s="241"/>
      <x:c r="AN199" s="241"/>
      <x:c r="AO199" s="241"/>
      <x:c r="AP199" s="241"/>
      <x:c r="AQ199" s="241"/>
      <x:c r="AR199" s="180"/>
      <x:c r="AS199" s="177">
        <x:v>1</x:v>
      </x:c>
      <x:c r="AT199" s="177">
        <x:v>1</x:v>
      </x:c>
      <x:c r="AU199" s="177">
        <x:v>1</x:v>
      </x:c>
      <x:c r="AV199" s="177">
        <x:v>1</x:v>
      </x:c>
      <x:c r="AW199" s="374"/>
      <x:c r="AX199" s="163">
        <x:v>1</x:v>
      </x:c>
      <x:c r="AY199" s="163">
        <x:v>1</x:v>
      </x:c>
      <x:c r="AZ199" s="163">
        <x:v>1</x:v>
      </x:c>
      <x:c r="BA199" s="351">
        <x:v>1</x:v>
      </x:c>
      <x:c r="BB199" s="172">
        <x:v>1</x:v>
      </x:c>
      <x:c r="BC199" s="213">
        <x:v>1</x:v>
      </x:c>
      <x:c r="BD199" s="172">
        <x:v>1</x:v>
      </x:c>
      <x:c r="BE199" s="172">
        <x:v>1</x:v>
      </x:c>
      <x:c r="BF199" s="172">
        <x:v>1</x:v>
      </x:c>
      <x:c r="BG199" s="172">
        <x:v>1</x:v>
      </x:c>
      <x:c r="BH199" s="359">
        <x:v>1</x:v>
      </x:c>
      <x:c r="BI199" s="490">
        <x:v>1</x:v>
      </x:c>
      <x:c r="BJ199" s="184">
        <x:v>1</x:v>
      </x:c>
      <x:c r="BK199" s="163">
        <x:v>1</x:v>
      </x:c>
      <x:c r="BL199" s="163">
        <x:v>1</x:v>
      </x:c>
      <x:c r="BM199" s="163">
        <x:v>1</x:v>
      </x:c>
    </x:row>
    <x:row r="200" ht="20" customHeight="1">
      <x:c r="A200"/>
      <x:c r="B200" s="149" t="str">
        <x:v>6F</x:v>
      </x:c>
      <x:c r="C200" s="176"/>
      <x:c r="D200" s="177" t="n">
        <x:v>1</x:v>
      </x:c>
      <x:c r="E200" s="411" t="n">
        <x:v>1</x:v>
      </x:c>
      <x:c r="F200" s="177" t="n">
        <x:v>1</x:v>
      </x:c>
      <x:c r="G200" s="466"/>
      <x:c r="H200" s="163" t="n">
        <x:v>1</x:v>
      </x:c>
      <x:c r="I200" s="177" t="n">
        <x:v>1</x:v>
      </x:c>
      <x:c r="J200" s="163" t="n">
        <x:v>1</x:v>
      </x:c>
      <x:c r="K200" s="411" t="n">
        <x:v>1</x:v>
      </x:c>
      <x:c r="L200" s="199" t="n">
        <x:v>1</x:v>
      </x:c>
      <x:c r="M200" s="177" t="n">
        <x:v>1</x:v>
      </x:c>
      <x:c r="N200" s="177" t="n">
        <x:v>1</x:v>
      </x:c>
      <x:c r="O200" s="494" t="n">
        <x:v>1</x:v>
      </x:c>
      <x:c r="P200" s="177" t="n">
        <x:v>1</x:v>
      </x:c>
      <x:c r="Q200" s="177" t="n">
        <x:v>1</x:v>
      </x:c>
      <x:c r="R200" s="177" t="n">
        <x:v>1</x:v>
      </x:c>
      <x:c r="S200" s="163" t="n">
        <x:v>1</x:v>
      </x:c>
      <x:c r="T200" s="199" t="n">
        <x:v>1</x:v>
      </x:c>
      <x:c r="U200" s="177" t="n">
        <x:v>1</x:v>
      </x:c>
      <x:c r="V200" s="177" t="n">
        <x:v>1</x:v>
      </x:c>
      <x:c r="W200" s="177" t="n">
        <x:v>1</x:v>
      </x:c>
      <x:c r="X200" s="177" t="n">
        <x:v>1</x:v>
      </x:c>
      <x:c r="Y200" s="163" t="n">
        <x:v>1</x:v>
      </x:c>
      <x:c r="Z200" s="163" t="n">
        <x:v>1</x:v>
      </x:c>
      <x:c r="AA200" s="163" t="n">
        <x:v>1</x:v>
      </x:c>
      <x:c r="AB200" s="163" t="n">
        <x:v>1</x:v>
      </x:c>
      <x:c r="AC200" s="163" t="n">
        <x:v>1</x:v>
      </x:c>
      <x:c r="AD200" s="209" t="n">
        <x:v>1</x:v>
      </x:c>
      <x:c r="AE200" s="163" t="n">
        <x:v>1</x:v>
      </x:c>
      <x:c r="AF200" s="209" t="n">
        <x:v>1</x:v>
      </x:c>
      <x:c r="AG200" s="124"/>
      <x:c r="AH200" s="212"/>
      <x:c r="AI200" s="149" t="str">
        <x:v>6F</x:v>
      </x:c>
      <x:c r="AJ200" s="176"/>
      <x:c r="AK200" s="163" t="n">
        <x:v>1</x:v>
      </x:c>
      <x:c r="AL200" s="241"/>
      <x:c r="AM200" s="241"/>
      <x:c r="AN200" s="241"/>
      <x:c r="AO200" s="241"/>
      <x:c r="AP200" s="241"/>
      <x:c r="AQ200" s="241"/>
      <x:c r="AR200" s="180"/>
      <x:c r="AS200" s="177" t="n">
        <x:v>1</x:v>
      </x:c>
      <x:c r="AT200" s="177" t="n">
        <x:v>1</x:v>
      </x:c>
      <x:c r="AU200" s="177" t="n">
        <x:v>1</x:v>
      </x:c>
      <x:c r="AV200" s="177" t="n">
        <x:v>1</x:v>
      </x:c>
      <x:c r="AW200" s="374"/>
      <x:c r="AX200" s="163" t="n">
        <x:v>1</x:v>
      </x:c>
      <x:c r="AY200" s="163" t="n">
        <x:v>1</x:v>
      </x:c>
      <x:c r="AZ200" s="163" t="n">
        <x:v>1</x:v>
      </x:c>
      <x:c r="BA200" s="351" t="n">
        <x:v>1</x:v>
      </x:c>
      <x:c r="BB200" s="172" t="n">
        <x:v>1</x:v>
      </x:c>
      <x:c r="BC200" s="172" t="n">
        <x:v>1</x:v>
      </x:c>
      <x:c r="BD200" s="440" t="n">
        <x:v>1</x:v>
      </x:c>
      <x:c r="BE200" s="439" t="n">
        <x:v>1</x:v>
      </x:c>
      <x:c r="BF200" s="172" t="n">
        <x:v>1</x:v>
      </x:c>
      <x:c r="BG200" s="172" t="n">
        <x:v>1</x:v>
      </x:c>
      <x:c r="BH200" s="351" t="n">
        <x:v>1</x:v>
      </x:c>
      <x:c r="BI200" s="490" t="n">
        <x:v>1</x:v>
      </x:c>
      <x:c r="BJ200" s="163" t="n">
        <x:v>1</x:v>
      </x:c>
      <x:c r="BK200" s="163" t="n">
        <x:v>1</x:v>
      </x:c>
      <x:c r="BL200" s="163" t="n">
        <x:v>1</x:v>
      </x:c>
      <x:c r="BM200" s="163" t="n">
        <x:v>1</x:v>
      </x:c>
      <x:c r="BN200"/>
      <x:c r="BO200" s="497" t="str">
        <x:v>Kitchen and bathroom tiling</x:v>
      </x:c>
      <x:c r="BP200" s="498" t="n">
        <x:f>(AH117+AH143+AH169+AH195)/4</x:f>
        <x:v>0.5</x:v>
      </x:c>
      <x:c r="BQ200" s="499" t="str">
        <x:v>Batch 3</x:v>
      </x:c>
      <x:c r="BR200"/>
      <x:c r="BS200"/>
      <x:c r="BT200"/>
      <x:c r="BU200"/>
      <x:c r="BV200"/>
      <x:c r="BW200"/>
      <x:c r="BX200"/>
      <x:c r="BY200"/>
      <x:c r="BZ200"/>
      <x:c r="CA200"/>
      <x:c r="CB200"/>
      <x:c r="CC200"/>
      <x:c r="CD200"/>
      <x:c r="CE200"/>
      <x:c r="CF200"/>
      <x:c r="CG200"/>
      <x:c r="CH200"/>
      <x:c r="CI200"/>
      <x:c r="CJ200"/>
      <x:c r="CK200"/>
      <x:c r="CL200"/>
      <x:c r="CM200"/>
      <x:c r="CN200"/>
      <x:c r="CO200"/>
      <x:c r="CP200"/>
      <x:c r="CQ200"/>
      <x:c r="CR200"/>
      <x:c r="CS200"/>
      <x:c r="CT200"/>
      <x:c r="CU200"/>
      <x:c r="CV200"/>
    </x:row>
    <x:row r="201" ht="20" customHeight="1">
      <x:c r="A201"/>
      <x:c r="B201" s="149" t="str">
        <x:v>5F</x:v>
      </x:c>
      <x:c r="C201" s="176" t="str">
        <x:v>Batch 1</x:v>
      </x:c>
      <x:c r="D201" s="163" t="n">
        <x:v>1</x:v>
      </x:c>
      <x:c r="E201" s="411" t="n">
        <x:v>1</x:v>
      </x:c>
      <x:c r="F201" s="163" t="n">
        <x:v>1</x:v>
      </x:c>
      <x:c r="G201" s="177" t="n">
        <x:v>1</x:v>
      </x:c>
      <x:c r="H201" s="163" t="n">
        <x:v>1</x:v>
      </x:c>
      <x:c r="I201" s="177" t="n">
        <x:v>1</x:v>
      </x:c>
      <x:c r="J201" s="163" t="n">
        <x:v>1</x:v>
      </x:c>
      <x:c r="K201" s="411" t="n">
        <x:v>1</x:v>
      </x:c>
      <x:c r="L201" s="199" t="n">
        <x:v>1</x:v>
      </x:c>
      <x:c r="M201" s="177" t="n">
        <x:v>1</x:v>
      </x:c>
      <x:c r="N201" s="177" t="n">
        <x:v>1</x:v>
      </x:c>
      <x:c r="O201" s="177" t="n">
        <x:v>1</x:v>
      </x:c>
      <x:c r="P201" s="177" t="n">
        <x:v>1</x:v>
      </x:c>
      <x:c r="Q201" s="177" t="n">
        <x:v>1</x:v>
      </x:c>
      <x:c r="R201" s="177" t="n">
        <x:v>1</x:v>
      </x:c>
      <x:c r="S201" s="163" t="n">
        <x:v>1</x:v>
      </x:c>
      <x:c r="T201" s="199" t="n">
        <x:v>1</x:v>
      </x:c>
      <x:c r="U201" s="177" t="n">
        <x:v>1</x:v>
      </x:c>
      <x:c r="V201" s="177" t="n">
        <x:v>1</x:v>
      </x:c>
      <x:c r="W201" s="177" t="n">
        <x:v>1</x:v>
      </x:c>
      <x:c r="X201" s="163" t="n">
        <x:v>1</x:v>
      </x:c>
      <x:c r="Y201" s="163" t="n">
        <x:v>1</x:v>
      </x:c>
      <x:c r="Z201" s="163" t="n">
        <x:v>1</x:v>
      </x:c>
      <x:c r="AA201" s="184" t="n">
        <x:v>1</x:v>
      </x:c>
      <x:c r="AB201" s="163" t="n">
        <x:v>1</x:v>
      </x:c>
      <x:c r="AC201" s="163" t="n">
        <x:v>1</x:v>
      </x:c>
      <x:c r="AD201" s="163" t="n">
        <x:v>1</x:v>
      </x:c>
      <x:c r="AE201" s="163" t="n">
        <x:v>1</x:v>
      </x:c>
      <x:c r="AF201" s="209" t="n">
        <x:v>1</x:v>
      </x:c>
      <x:c r="AG201" s="124" t="n">
        <x:f>SUM(D201:AF203)</x:f>
        <x:v>85</x:v>
      </x:c>
      <x:c r="AH201" s="212" t="n">
        <x:f>AG201/87</x:f>
        <x:v>0.9770114942528736</x:v>
      </x:c>
      <x:c r="AI201" s="149" t="str">
        <x:v>5F</x:v>
      </x:c>
      <x:c r="AJ201" s="176" t="str">
        <x:v>Batch 1</x:v>
      </x:c>
      <x:c r="AK201" s="163" t="n">
        <x:v>1</x:v>
      </x:c>
      <x:c r="AL201" s="241"/>
      <x:c r="AM201" s="241"/>
      <x:c r="AN201" s="163" t="n">
        <x:v>1</x:v>
      </x:c>
      <x:c r="AO201" s="241"/>
      <x:c r="AP201" s="241"/>
      <x:c r="AQ201" s="241"/>
      <x:c r="AR201" s="180"/>
      <x:c r="AS201" s="199" t="n">
        <x:v>1</x:v>
      </x:c>
      <x:c r="AT201" s="177" t="n">
        <x:v>1</x:v>
      </x:c>
      <x:c r="AU201" s="177" t="n">
        <x:v>1</x:v>
      </x:c>
      <x:c r="AV201" s="177" t="n">
        <x:v>1</x:v>
      </x:c>
      <x:c r="AW201" s="177" t="n">
        <x:v>1</x:v>
      </x:c>
      <x:c r="AX201" s="163" t="n">
        <x:v>1</x:v>
      </x:c>
      <x:c r="AY201" s="163" t="n">
        <x:v>1</x:v>
      </x:c>
      <x:c r="AZ201" s="163" t="n">
        <x:v>1</x:v>
      </x:c>
      <x:c r="BA201" s="351" t="n">
        <x:v>1</x:v>
      </x:c>
      <x:c r="BB201" s="172" t="n">
        <x:v>1</x:v>
      </x:c>
      <x:c r="BC201" s="172" t="n">
        <x:v>1</x:v>
      </x:c>
      <x:c r="BD201" s="172" t="n">
        <x:v>1</x:v>
      </x:c>
      <x:c r="BE201" s="199" t="n">
        <x:v>1</x:v>
      </x:c>
      <x:c r="BF201" s="172" t="n">
        <x:v>1</x:v>
      </x:c>
      <x:c r="BG201" s="172" t="n">
        <x:v>1</x:v>
      </x:c>
      <x:c r="BH201" s="351" t="n">
        <x:v>1</x:v>
      </x:c>
      <x:c r="BI201" s="422" t="n">
        <x:v>1</x:v>
      </x:c>
      <x:c r="BJ201" s="163" t="n">
        <x:v>1</x:v>
      </x:c>
      <x:c r="BK201" s="163" t="n">
        <x:v>1</x:v>
      </x:c>
      <x:c r="BL201" s="163" t="n">
        <x:v>1</x:v>
      </x:c>
      <x:c r="BM201" s="163" t="n">
        <x:v>1</x:v>
      </x:c>
      <x:c r="BN201"/>
      <x:c r="BO201" s="500"/>
      <x:c r="BP201" s="498"/>
      <x:c r="BQ201" s="499"/>
      <x:c r="BR201"/>
      <x:c r="BS201"/>
      <x:c r="BT201"/>
      <x:c r="BU201"/>
      <x:c r="BV201"/>
      <x:c r="BW201"/>
      <x:c r="BX201"/>
      <x:c r="BY201"/>
      <x:c r="BZ201"/>
      <x:c r="CA201"/>
      <x:c r="CB201"/>
      <x:c r="CC201"/>
      <x:c r="CD201"/>
      <x:c r="CE201"/>
      <x:c r="CF201"/>
      <x:c r="CG201"/>
      <x:c r="CH201"/>
      <x:c r="CI201"/>
      <x:c r="CJ201"/>
      <x:c r="CK201"/>
      <x:c r="CL201"/>
      <x:c r="CM201"/>
      <x:c r="CN201"/>
      <x:c r="CO201"/>
      <x:c r="CP201"/>
      <x:c r="CQ201"/>
      <x:c r="CR201"/>
      <x:c r="CS201"/>
      <x:c r="CT201"/>
      <x:c r="CU201"/>
      <x:c r="CV201"/>
    </x:row>
    <x:row r="202" ht="20" customHeight="1">
      <x:c r="B202" s="149" t="s">
        <x:v>8</x:v>
      </x:c>
      <x:c r="C202" s="176"/>
      <x:c r="D202" s="163">
        <x:v>1</x:v>
      </x:c>
      <x:c r="E202" s="411">
        <x:v>1</x:v>
      </x:c>
      <x:c r="F202" s="163">
        <x:v>1</x:v>
      </x:c>
      <x:c r="G202" s="177">
        <x:v>1</x:v>
      </x:c>
      <x:c r="H202" s="163">
        <x:v>1</x:v>
      </x:c>
      <x:c r="I202" s="177">
        <x:v>1</x:v>
      </x:c>
      <x:c r="J202" s="163">
        <x:v>1</x:v>
      </x:c>
      <x:c r="K202" s="177">
        <x:v>1</x:v>
      </x:c>
      <x:c r="L202" s="199">
        <x:v>1</x:v>
      </x:c>
      <x:c r="M202" s="177">
        <x:v>1</x:v>
      </x:c>
      <x:c r="N202" s="177">
        <x:v>1</x:v>
      </x:c>
      <x:c r="O202" s="177">
        <x:v>1</x:v>
      </x:c>
      <x:c r="P202" s="177">
        <x:v>1</x:v>
      </x:c>
      <x:c r="Q202" s="177">
        <x:v>1</x:v>
      </x:c>
      <x:c r="R202" s="177">
        <x:v>1</x:v>
      </x:c>
      <x:c r="S202" s="163">
        <x:v>1</x:v>
      </x:c>
      <x:c r="T202" s="199">
        <x:v>1</x:v>
      </x:c>
      <x:c r="U202" s="177">
        <x:v>1</x:v>
      </x:c>
      <x:c r="V202" s="177">
        <x:v>1</x:v>
      </x:c>
      <x:c r="W202" s="177">
        <x:v>1</x:v>
      </x:c>
      <x:c r="X202" s="163">
        <x:v>1</x:v>
      </x:c>
      <x:c r="Y202" s="163">
        <x:v>1</x:v>
      </x:c>
      <x:c r="Z202" s="188">
        <x:v>1</x:v>
      </x:c>
      <x:c r="AA202" s="184">
        <x:v>1</x:v>
      </x:c>
      <x:c r="AB202" s="163">
        <x:v>1</x:v>
      </x:c>
      <x:c r="AC202" s="163">
        <x:v>1</x:v>
      </x:c>
      <x:c r="AD202" s="163">
        <x:v>1</x:v>
      </x:c>
      <x:c r="AE202" s="163">
        <x:v>1</x:v>
      </x:c>
      <x:c r="AF202" s="163">
        <x:v>1</x:v>
      </x:c>
      <x:c r="AG202" s="124"/>
      <x:c r="AH202" s="212"/>
      <x:c r="AI202" s="149" t="s">
        <x:v>8</x:v>
      </x:c>
      <x:c r="AJ202" s="176"/>
      <x:c r="AK202" s="163">
        <x:v>1</x:v>
      </x:c>
      <x:c r="AL202" s="241"/>
      <x:c r="AM202" s="241"/>
      <x:c r="AN202" s="163">
        <x:v>1</x:v>
      </x:c>
      <x:c r="AO202" s="163">
        <x:v>1</x:v>
      </x:c>
      <x:c r="AP202" s="241"/>
      <x:c r="AQ202" s="163">
        <x:v>1</x:v>
      </x:c>
      <x:c r="AR202" s="180"/>
      <x:c r="AS202" s="199">
        <x:v>1</x:v>
      </x:c>
      <x:c r="AT202" s="177">
        <x:v>1</x:v>
      </x:c>
      <x:c r="AU202" s="177">
        <x:v>1</x:v>
      </x:c>
      <x:c r="AV202" s="177">
        <x:v>1</x:v>
      </x:c>
      <x:c r="AW202" s="177">
        <x:v>1</x:v>
      </x:c>
      <x:c r="AX202" s="163">
        <x:v>1</x:v>
      </x:c>
      <x:c r="AY202" s="163">
        <x:v>1</x:v>
      </x:c>
      <x:c r="AZ202" s="163">
        <x:v>1</x:v>
      </x:c>
      <x:c r="BA202" s="351">
        <x:v>1</x:v>
      </x:c>
      <x:c r="BB202" s="172">
        <x:v>1</x:v>
      </x:c>
      <x:c r="BC202" s="172">
        <x:v>1</x:v>
      </x:c>
      <x:c r="BD202" s="172">
        <x:v>1</x:v>
      </x:c>
      <x:c r="BE202" s="172">
        <x:v>1</x:v>
      </x:c>
      <x:c r="BF202" s="172">
        <x:v>1</x:v>
      </x:c>
      <x:c r="BG202" s="172">
        <x:v>1</x:v>
      </x:c>
      <x:c r="BH202" s="351">
        <x:v>1</x:v>
      </x:c>
      <x:c r="BI202" s="422">
        <x:v>1</x:v>
      </x:c>
      <x:c r="BJ202" s="163">
        <x:v>1</x:v>
      </x:c>
      <x:c r="BK202" s="163">
        <x:v>1</x:v>
      </x:c>
      <x:c r="BL202" s="163">
        <x:v>1</x:v>
      </x:c>
      <x:c r="BM202" s="163">
        <x:v>1</x:v>
      </x:c>
      <x:c r="BO202" s="500"/>
      <x:c r="BP202" s="498" t="n">
        <x:f>(AH198+AH172+AH146+AH120)/4</x:f>
        <x:v>0.9080459770114943</x:v>
      </x:c>
      <x:c r="BQ202" s="499" t="str">
        <x:v>Batch 2</x:v>
      </x:c>
      <x:c r="BR202"/>
      <x:c r="BS202"/>
      <x:c r="BT202"/>
      <x:c r="BU202"/>
      <x:c r="BV202"/>
      <x:c r="BW202"/>
      <x:c r="BX202"/>
      <x:c r="BY202"/>
      <x:c r="BZ202"/>
      <x:c r="CA202"/>
      <x:c r="CB202"/>
      <x:c r="CC202"/>
      <x:c r="CD202"/>
      <x:c r="CE202"/>
      <x:c r="CF202"/>
      <x:c r="CG202"/>
      <x:c r="CH202"/>
      <x:c r="CI202"/>
      <x:c r="CJ202"/>
      <x:c r="CK202"/>
      <x:c r="CL202"/>
      <x:c r="CM202"/>
      <x:c r="CN202"/>
      <x:c r="CO202"/>
      <x:c r="CP202"/>
      <x:c r="CQ202"/>
      <x:c r="CR202"/>
      <x:c r="CS202"/>
      <x:c r="CT202"/>
      <x:c r="CU202"/>
      <x:c r="CV202"/>
    </x:row>
    <x:row r="203" ht="20" customHeight="1">
      <x:c r="B203" s="149" t="s">
        <x:v>9</x:v>
      </x:c>
      <x:c r="C203" s="176"/>
      <x:c r="D203" s="163">
        <x:v>1</x:v>
      </x:c>
      <x:c r="E203" s="466"/>
      <x:c r="F203" s="163">
        <x:v>1</x:v>
      </x:c>
      <x:c r="G203" s="177">
        <x:v>1</x:v>
      </x:c>
      <x:c r="H203" s="163">
        <x:v>1</x:v>
      </x:c>
      <x:c r="I203" s="177">
        <x:v>1</x:v>
      </x:c>
      <x:c r="J203" s="163">
        <x:v>1</x:v>
      </x:c>
      <x:c r="K203" s="177">
        <x:v>1</x:v>
      </x:c>
      <x:c r="L203" s="163">
        <x:v>1</x:v>
      </x:c>
      <x:c r="M203" s="163">
        <x:v>1</x:v>
      </x:c>
      <x:c r="N203" s="163">
        <x:v>1</x:v>
      </x:c>
      <x:c r="O203" s="163">
        <x:v>1</x:v>
      </x:c>
      <x:c r="P203" s="177">
        <x:v>1</x:v>
      </x:c>
      <x:c r="Q203" s="177">
        <x:v>1</x:v>
      </x:c>
      <x:c r="R203" s="177">
        <x:v>1</x:v>
      </x:c>
      <x:c r="S203" s="163">
        <x:v>1</x:v>
      </x:c>
      <x:c r="T203" s="199">
        <x:v>1</x:v>
      </x:c>
      <x:c r="U203" s="177">
        <x:v>1</x:v>
      </x:c>
      <x:c r="V203" s="177">
        <x:v>1</x:v>
      </x:c>
      <x:c r="W203" s="177">
        <x:v>1</x:v>
      </x:c>
      <x:c r="X203" s="163">
        <x:v>1</x:v>
      </x:c>
      <x:c r="Y203" s="163">
        <x:v>1</x:v>
      </x:c>
      <x:c r="Z203" s="188">
        <x:v>1</x:v>
      </x:c>
      <x:c r="AA203" s="184">
        <x:v>1</x:v>
      </x:c>
      <x:c r="AB203" s="163">
        <x:v>1</x:v>
      </x:c>
      <x:c r="AC203" s="241"/>
      <x:c r="AD203" s="163">
        <x:v>1</x:v>
      </x:c>
      <x:c r="AE203" s="163">
        <x:v>1</x:v>
      </x:c>
      <x:c r="AF203" s="163">
        <x:v>1</x:v>
      </x:c>
      <x:c r="AG203" s="124"/>
      <x:c r="AH203" s="212"/>
      <x:c r="AI203" s="149" t="s">
        <x:v>9</x:v>
      </x:c>
      <x:c r="AJ203" s="176"/>
      <x:c r="AK203" s="163">
        <x:v>1</x:v>
      </x:c>
      <x:c r="AL203" s="163">
        <x:v>1</x:v>
      </x:c>
      <x:c r="AM203" s="241"/>
      <x:c r="AN203" s="163">
        <x:v>1</x:v>
      </x:c>
      <x:c r="AO203" s="163">
        <x:v>1</x:v>
      </x:c>
      <x:c r="AP203" s="241"/>
      <x:c r="AQ203" s="163">
        <x:v>1</x:v>
      </x:c>
      <x:c r="AR203" s="180"/>
      <x:c r="AS203" s="163">
        <x:v>1</x:v>
      </x:c>
      <x:c r="AT203" s="163">
        <x:v>1</x:v>
      </x:c>
      <x:c r="AU203" s="163">
        <x:v>1</x:v>
      </x:c>
      <x:c r="AV203" s="177">
        <x:v>1</x:v>
      </x:c>
      <x:c r="AW203" s="177">
        <x:v>1</x:v>
      </x:c>
      <x:c r="AX203" s="163">
        <x:v>1</x:v>
      </x:c>
      <x:c r="AY203" s="163">
        <x:v>1</x:v>
      </x:c>
      <x:c r="AZ203" s="163">
        <x:v>1</x:v>
      </x:c>
      <x:c r="BA203" s="215">
        <x:v>1</x:v>
      </x:c>
      <x:c r="BB203" s="205">
        <x:v>1</x:v>
      </x:c>
      <x:c r="BC203" s="205">
        <x:v>1</x:v>
      </x:c>
      <x:c r="BD203" s="205">
        <x:v>1</x:v>
      </x:c>
      <x:c r="BE203" s="205">
        <x:v>1</x:v>
      </x:c>
      <x:c r="BF203" s="205">
        <x:v>1</x:v>
      </x:c>
      <x:c r="BG203" s="205">
        <x:v>1</x:v>
      </x:c>
      <x:c r="BH203" s="215">
        <x:v>1</x:v>
      </x:c>
      <x:c r="BI203" s="423">
        <x:v>1</x:v>
      </x:c>
      <x:c r="BJ203" s="163">
        <x:v>1</x:v>
      </x:c>
      <x:c r="BK203" s="163">
        <x:v>1</x:v>
      </x:c>
      <x:c r="BL203" s="163">
        <x:v>1</x:v>
      </x:c>
      <x:c r="BM203" s="186">
        <x:v>1</x:v>
      </x:c>
      <x:c r="BO203" s="500"/>
      <x:c r="BP203" s="498"/>
      <x:c r="BQ203" s="499"/>
    </x:row>
    <x:row r="204" ht="20" customHeight="1">
      <x:c r="A204"/>
      <x:c r="B204" s="149" t="str">
        <x:v>2F</x:v>
      </x:c>
      <x:c r="C204" s="237" t="str">
        <x:v>Batch 5</x:v>
      </x:c>
      <x:c r="D204" s="466"/>
      <x:c r="E204" s="466"/>
      <x:c r="F204" s="466"/>
      <x:c r="G204" s="466"/>
      <x:c r="H204" s="466"/>
      <x:c r="I204" s="466"/>
      <x:c r="J204" s="466"/>
      <x:c r="K204" s="472"/>
      <x:c r="L204" s="243"/>
      <x:c r="M204" s="241"/>
      <x:c r="N204" s="241"/>
      <x:c r="O204" s="241"/>
      <x:c r="P204" s="241"/>
      <x:c r="Q204" s="241"/>
      <x:c r="R204" s="241"/>
      <x:c r="S204" s="180"/>
      <x:c r="T204" s="243"/>
      <x:c r="U204" s="241"/>
      <x:c r="V204" s="241"/>
      <x:c r="W204" s="241"/>
      <x:c r="X204" s="163" t="n">
        <x:v>1</x:v>
      </x:c>
      <x:c r="Y204" s="241"/>
      <x:c r="Z204" s="180"/>
      <x:c r="AA204" s="243"/>
      <x:c r="AB204" s="241"/>
      <x:c r="AC204" s="241"/>
      <x:c r="AD204" s="241"/>
      <x:c r="AE204" s="241"/>
      <x:c r="AF204" s="180"/>
      <x:c r="AG204" s="124"/>
      <x:c r="AH204" s="212"/>
      <x:c r="AI204" s="149" t="str">
        <x:v>2F</x:v>
      </x:c>
      <x:c r="AJ204" s="237" t="str">
        <x:v>Batch 5</x:v>
      </x:c>
      <x:c r="AK204" s="241"/>
      <x:c r="AL204" s="241"/>
      <x:c r="AM204" s="241"/>
      <x:c r="AN204" s="241"/>
      <x:c r="AO204" s="241"/>
      <x:c r="AP204" s="241"/>
      <x:c r="AQ204" s="241"/>
      <x:c r="AR204" s="180"/>
      <x:c r="AS204" s="243"/>
      <x:c r="AT204" s="241"/>
      <x:c r="AU204" s="241"/>
      <x:c r="AV204" s="241"/>
      <x:c r="AW204" s="241"/>
      <x:c r="AX204" s="501"/>
      <x:c r="AY204" s="501"/>
      <x:c r="AZ204" s="245"/>
      <x:c r="BA204" s="243"/>
      <x:c r="BB204" s="241"/>
      <x:c r="BC204" s="241"/>
      <x:c r="BD204" s="241"/>
      <x:c r="BE204" s="241"/>
      <x:c r="BF204" s="241"/>
      <x:c r="BG204" s="241"/>
      <x:c r="BH204" s="502"/>
      <x:c r="BI204" s="241"/>
      <x:c r="BJ204" s="163" t="n">
        <x:v>1</x:v>
      </x:c>
      <x:c r="BK204" s="241"/>
      <x:c r="BL204" s="163" t="n">
        <x:v>1</x:v>
      </x:c>
      <x:c r="BM204" s="238"/>
      <x:c r="BN204"/>
      <x:c r="BO204" s="503"/>
      <x:c r="BP204" s="498" t="n">
        <x:f>(AH201+AH175+AH149+AH123)/4</x:f>
        <x:v>0.9798850574712644</x:v>
      </x:c>
      <x:c r="BQ204" s="499" t="str">
        <x:v>Batch 1</x:v>
      </x:c>
      <x:c r="BR204"/>
      <x:c r="BS204"/>
      <x:c r="BT204"/>
      <x:c r="BU204"/>
      <x:c r="BV204"/>
      <x:c r="BW204"/>
      <x:c r="BX204"/>
      <x:c r="BY204"/>
      <x:c r="BZ204"/>
      <x:c r="CA204"/>
      <x:c r="CB204"/>
      <x:c r="CC204"/>
      <x:c r="CD204"/>
      <x:c r="CE204"/>
      <x:c r="CF204"/>
      <x:c r="CG204"/>
      <x:c r="CH204"/>
      <x:c r="CI204"/>
      <x:c r="CJ204"/>
      <x:c r="CK204"/>
      <x:c r="CL204"/>
      <x:c r="CM204"/>
      <x:c r="CN204"/>
      <x:c r="CO204"/>
      <x:c r="CP204"/>
      <x:c r="CQ204"/>
      <x:c r="CR204"/>
      <x:c r="CS204"/>
      <x:c r="CT204"/>
      <x:c r="CU204"/>
      <x:c r="CV204"/>
    </x:row>
    <x:row r="205" ht="20" customHeight="1">
      <x:c r="B205" s="149" t="s">
        <x:v>10</x:v>
      </x:c>
      <x:c r="C205" s="237"/>
      <x:c r="D205" s="466"/>
      <x:c r="E205" s="466"/>
      <x:c r="F205" s="466"/>
      <x:c r="G205" s="466"/>
      <x:c r="H205" s="466"/>
      <x:c r="I205" s="466"/>
      <x:c r="J205" s="466"/>
      <x:c r="K205" s="472"/>
      <x:c r="L205" s="243"/>
      <x:c r="M205" s="241"/>
      <x:c r="N205" s="241"/>
      <x:c r="O205" s="241"/>
      <x:c r="P205" s="241"/>
      <x:c r="Q205" s="241"/>
      <x:c r="R205" s="241"/>
      <x:c r="S205" s="180"/>
      <x:c r="T205" s="243"/>
      <x:c r="U205" s="241"/>
      <x:c r="V205" s="241"/>
      <x:c r="W205" s="241"/>
      <x:c r="X205" s="241"/>
      <x:c r="Y205" s="241"/>
      <x:c r="Z205" s="180"/>
      <x:c r="AA205" s="243"/>
      <x:c r="AB205" s="241"/>
      <x:c r="AC205" s="241"/>
      <x:c r="AD205" s="241"/>
      <x:c r="AE205" s="241"/>
      <x:c r="AF205" s="180"/>
      <x:c r="AI205" s="149" t="s">
        <x:v>10</x:v>
      </x:c>
      <x:c r="AJ205" s="237"/>
      <x:c r="AK205" s="241"/>
      <x:c r="AL205" s="241"/>
      <x:c r="AM205" s="241"/>
      <x:c r="AN205" s="241"/>
      <x:c r="AO205" s="241"/>
      <x:c r="AP205" s="241"/>
      <x:c r="AQ205" s="241"/>
      <x:c r="AR205" s="180"/>
      <x:c r="AS205" s="243"/>
      <x:c r="AT205" s="241"/>
      <x:c r="AU205" s="241"/>
      <x:c r="AV205" s="241"/>
      <x:c r="AW205" s="241"/>
      <x:c r="AX205" s="241"/>
      <x:c r="AY205" s="241"/>
      <x:c r="AZ205" s="180"/>
      <x:c r="BA205" s="243"/>
      <x:c r="BB205" s="241"/>
      <x:c r="BC205" s="241"/>
      <x:c r="BD205" s="241"/>
      <x:c r="BE205" s="241"/>
      <x:c r="BF205" s="241"/>
      <x:c r="BG205" s="241"/>
      <x:c r="BH205" s="502"/>
      <x:c r="BI205" s="241"/>
      <x:c r="BJ205" s="241"/>
      <x:c r="BK205" s="241"/>
      <x:c r="BL205" s="241"/>
      <x:c r="BM205" s="238"/>
    </x:row>
    <x:row r="206" ht="20" customHeight="1">
      <x:c r="A206"/>
      <x:c r="B206" s="425" t="str">
        <x:v>Building</x:v>
      </x:c>
      <x:c r="C206" s="257"/>
      <x:c r="D206" s="252" t="str">
        <x:v>1#</x:v>
      </x:c>
      <x:c r="E206" s="252" t="str">
        <x:v>2#</x:v>
      </x:c>
      <x:c r="F206" s="252" t="str">
        <x:v>3#</x:v>
      </x:c>
      <x:c r="G206" s="252" t="str">
        <x:v>4#</x:v>
      </x:c>
      <x:c r="H206" s="252" t="str">
        <x:v>5#</x:v>
      </x:c>
      <x:c r="I206" s="252" t="str">
        <x:v>6#</x:v>
      </x:c>
      <x:c r="J206" s="252" t="str">
        <x:v>7#</x:v>
      </x:c>
      <x:c r="K206" s="253" t="str">
        <x:v>16#</x:v>
      </x:c>
      <x:c r="L206" s="251" t="str">
        <x:v>8#</x:v>
      </x:c>
      <x:c r="M206" s="252" t="str">
        <x:v>9#</x:v>
      </x:c>
      <x:c r="N206" s="252" t="str">
        <x:v>10#</x:v>
      </x:c>
      <x:c r="O206" s="252" t="str">
        <x:v>11#</x:v>
      </x:c>
      <x:c r="P206" s="252" t="str">
        <x:v>12#</x:v>
      </x:c>
      <x:c r="Q206" s="252" t="str">
        <x:v>13#</x:v>
      </x:c>
      <x:c r="R206" s="252" t="str">
        <x:v>14#</x:v>
      </x:c>
      <x:c r="S206" s="253" t="str">
        <x:v>15#</x:v>
      </x:c>
      <x:c r="T206" s="251" t="str">
        <x:v>17#</x:v>
      </x:c>
      <x:c r="U206" s="252" t="str">
        <x:v>18#</x:v>
      </x:c>
      <x:c r="V206" s="252" t="str">
        <x:v>19#</x:v>
      </x:c>
      <x:c r="W206" s="252" t="str">
        <x:v>20#</x:v>
      </x:c>
      <x:c r="X206" s="252" t="str">
        <x:v>21#</x:v>
      </x:c>
      <x:c r="Y206" s="252" t="str">
        <x:v>22#</x:v>
      </x:c>
      <x:c r="Z206" s="253" t="str">
        <x:v>23#</x:v>
      </x:c>
      <x:c r="AA206" s="251" t="str">
        <x:v>24#</x:v>
      </x:c>
      <x:c r="AB206" s="252" t="str">
        <x:v>25#</x:v>
      </x:c>
      <x:c r="AC206" s="252" t="str">
        <x:v>26#</x:v>
      </x:c>
      <x:c r="AD206" s="252" t="str">
        <x:v>27#</x:v>
      </x:c>
      <x:c r="AE206" s="252" t="str">
        <x:v>28#</x:v>
      </x:c>
      <x:c r="AF206" s="253" t="str">
        <x:v>29#</x:v>
      </x:c>
      <x:c r="AG206"/>
      <x:c r="AH206"/>
      <x:c r="AI206" s="256" t="str">
        <x:v>Building</x:v>
      </x:c>
      <x:c r="AJ206" s="257"/>
      <x:c r="AK206" s="252" t="str">
        <x:v>1#</x:v>
      </x:c>
      <x:c r="AL206" s="252" t="str">
        <x:v>2#</x:v>
      </x:c>
      <x:c r="AM206" s="252" t="str">
        <x:v>3#</x:v>
      </x:c>
      <x:c r="AN206" s="252" t="str">
        <x:v>4#</x:v>
      </x:c>
      <x:c r="AO206" s="252" t="str">
        <x:v>5#</x:v>
      </x:c>
      <x:c r="AP206" s="252" t="str">
        <x:v>6#</x:v>
      </x:c>
      <x:c r="AQ206" s="252" t="str">
        <x:v>7#</x:v>
      </x:c>
      <x:c r="AR206" s="253" t="str">
        <x:v>16#</x:v>
      </x:c>
      <x:c r="AS206" s="251" t="str">
        <x:v>8#</x:v>
      </x:c>
      <x:c r="AT206" s="252" t="str">
        <x:v>9#</x:v>
      </x:c>
      <x:c r="AU206" s="252" t="str">
        <x:v>10#</x:v>
      </x:c>
      <x:c r="AV206" s="252" t="str">
        <x:v>11#</x:v>
      </x:c>
      <x:c r="AW206" s="252" t="str">
        <x:v>12#</x:v>
      </x:c>
      <x:c r="AX206" s="252" t="str">
        <x:v>13#</x:v>
      </x:c>
      <x:c r="AY206" s="252" t="str">
        <x:v>14#</x:v>
      </x:c>
      <x:c r="AZ206" s="253" t="str">
        <x:v>15#</x:v>
      </x:c>
      <x:c r="BA206" s="251" t="str">
        <x:v>17#</x:v>
      </x:c>
      <x:c r="BB206" s="252" t="str">
        <x:v>18#</x:v>
      </x:c>
      <x:c r="BC206" s="252" t="str">
        <x:v>19#</x:v>
      </x:c>
      <x:c r="BD206" s="252" t="str">
        <x:v>20#</x:v>
      </x:c>
      <x:c r="BE206" s="252" t="str">
        <x:v>21#</x:v>
      </x:c>
      <x:c r="BF206" s="252" t="str">
        <x:v>22#</x:v>
      </x:c>
      <x:c r="BG206" s="254" t="str">
        <x:v>23#</x:v>
      </x:c>
      <x:c r="BH206" s="255" t="str">
        <x:v>24#</x:v>
      </x:c>
      <x:c r="BI206" s="252" t="str">
        <x:v>25#</x:v>
      </x:c>
      <x:c r="BJ206" s="252" t="str">
        <x:v>26#</x:v>
      </x:c>
      <x:c r="BK206" s="252" t="str">
        <x:v>27#</x:v>
      </x:c>
      <x:c r="BL206" s="252" t="str">
        <x:v>28#</x:v>
      </x:c>
      <x:c r="BM206" s="258" t="str">
        <x:v>29#</x:v>
      </x:c>
      <x:c r="BN206"/>
      <x:c r="BO206"/>
      <x:c r="BP206"/>
      <x:c r="BQ206"/>
      <x:c r="BR206"/>
      <x:c r="BS206"/>
      <x:c r="BT206"/>
      <x:c r="BU206"/>
      <x:c r="BV206"/>
      <x:c r="BW206"/>
      <x:c r="BX206"/>
      <x:c r="BY206"/>
      <x:c r="BZ206"/>
      <x:c r="CA206"/>
      <x:c r="CB206"/>
      <x:c r="CC206"/>
      <x:c r="CD206"/>
      <x:c r="CE206"/>
      <x:c r="CF206"/>
      <x:c r="CG206"/>
      <x:c r="CH206"/>
      <x:c r="CI206"/>
      <x:c r="CJ206"/>
      <x:c r="CK206"/>
      <x:c r="CL206"/>
      <x:c r="CM206"/>
      <x:c r="CN206"/>
      <x:c r="CO206"/>
      <x:c r="CP206"/>
      <x:c r="CQ206"/>
      <x:c r="CR206"/>
      <x:c r="CS206"/>
      <x:c r="CT206"/>
      <x:c r="CU206"/>
      <x:c r="CV206"/>
    </x:row>
    <x:row r="207" ht="20" customHeight="1">
      <x:c r="A207"/>
      <x:c r="B207" s="386" t="str">
        <x:v>Zone</x:v>
      </x:c>
      <x:c r="C207" s="276"/>
      <x:c r="D207" s="266" t="str">
        <x:v>B1-1 Huang Wei</x:v>
      </x:c>
      <x:c r="E207" s="267"/>
      <x:c r="F207" s="267"/>
      <x:c r="G207" s="267"/>
      <x:c r="H207" s="267"/>
      <x:c r="I207" s="267"/>
      <x:c r="J207" s="267"/>
      <x:c r="K207" s="268"/>
      <x:c r="L207" s="269" t="str">
        <x:v>B1-2 Xie Jianbin</x:v>
      </x:c>
      <x:c r="M207" s="269"/>
      <x:c r="N207" s="269"/>
      <x:c r="O207" s="269"/>
      <x:c r="P207" s="269"/>
      <x:c r="Q207" s="269"/>
      <x:c r="R207" s="269"/>
      <x:c r="S207" s="277"/>
      <x:c r="T207" s="271" t="str">
        <x:v>B2-1 Wang Wanshu</x:v>
      </x:c>
      <x:c r="U207" s="271"/>
      <x:c r="V207" s="271"/>
      <x:c r="W207" s="271"/>
      <x:c r="X207" s="271"/>
      <x:c r="Y207" s="271"/>
      <x:c r="Z207" s="278"/>
      <x:c r="AA207" s="273" t="str">
        <x:v>B2-2 Hu Min</x:v>
      </x:c>
      <x:c r="AB207" s="273"/>
      <x:c r="AC207" s="273"/>
      <x:c r="AD207" s="273"/>
      <x:c r="AE207" s="273"/>
      <x:c r="AF207" s="274"/>
      <x:c r="AG207"/>
      <x:c r="AH207"/>
      <x:c r="AI207" s="275" t="str">
        <x:v>Zone</x:v>
      </x:c>
      <x:c r="AJ207" s="276"/>
      <x:c r="AK207" s="266" t="str">
        <x:v>B1-1 Huang Wei</x:v>
      </x:c>
      <x:c r="AL207" s="267"/>
      <x:c r="AM207" s="267"/>
      <x:c r="AN207" s="267"/>
      <x:c r="AO207" s="267"/>
      <x:c r="AP207" s="267"/>
      <x:c r="AQ207" s="267"/>
      <x:c r="AR207" s="268"/>
      <x:c r="AS207" s="269" t="str">
        <x:v>B1-2 Xie Jianbin</x:v>
      </x:c>
      <x:c r="AT207" s="269"/>
      <x:c r="AU207" s="269"/>
      <x:c r="AV207" s="269"/>
      <x:c r="AW207" s="269"/>
      <x:c r="AX207" s="269"/>
      <x:c r="AY207" s="269"/>
      <x:c r="AZ207" s="277"/>
      <x:c r="BA207" s="271" t="str">
        <x:v>B2-1 Wang Wanshu</x:v>
      </x:c>
      <x:c r="BB207" s="271"/>
      <x:c r="BC207" s="271"/>
      <x:c r="BD207" s="271"/>
      <x:c r="BE207" s="271"/>
      <x:c r="BF207" s="271"/>
      <x:c r="BG207" s="271"/>
      <x:c r="BH207" s="272" t="str">
        <x:v>B2-2 Hu Min</x:v>
      </x:c>
      <x:c r="BI207" s="273"/>
      <x:c r="BJ207" s="273"/>
      <x:c r="BK207" s="273"/>
      <x:c r="BL207" s="273"/>
      <x:c r="BM207" s="279"/>
      <x:c r="BN207"/>
      <x:c r="BO207"/>
      <x:c r="BP207"/>
      <x:c r="BQ207"/>
      <x:c r="BR207"/>
      <x:c r="BS207"/>
      <x:c r="BT207"/>
      <x:c r="BU207"/>
      <x:c r="BV207"/>
      <x:c r="BW207"/>
      <x:c r="BX207"/>
      <x:c r="BY207"/>
      <x:c r="BZ207"/>
      <x:c r="CA207"/>
      <x:c r="CB207"/>
      <x:c r="CC207"/>
      <x:c r="CD207"/>
      <x:c r="CE207"/>
      <x:c r="CF207"/>
      <x:c r="CG207"/>
      <x:c r="CH207"/>
      <x:c r="CI207"/>
      <x:c r="CJ207"/>
      <x:c r="CK207"/>
      <x:c r="CL207"/>
      <x:c r="CM207"/>
      <x:c r="CN207"/>
      <x:c r="CO207"/>
      <x:c r="CP207"/>
      <x:c r="CQ207"/>
      <x:c r="CR207"/>
      <x:c r="CS207"/>
      <x:c r="CT207"/>
      <x:c r="CU207"/>
      <x:c r="CV207"/>
    </x:row>
    <x:row r="208" ht="30" customHeight="1">
      <x:c r="A208"/>
      <x:c r="B208" s="628" t="str">
        <x:v>Completed</x:v>
      </x:c>
      <x:c r="C208" s="626"/>
      <x:c r="D208" s="280" t="n">
        <x:f t="shared" ref="D208:AF208" si="18">SUM(D191:D205)</x:f>
        <x:v>6</x:v>
      </x:c>
      <x:c r="E208" s="280" t="n">
        <x:f t="shared" si="18"/>
        <x:v>3</x:v>
      </x:c>
      <x:c r="F208" s="280" t="n">
        <x:f t="shared" si="18"/>
        <x:v>7</x:v>
      </x:c>
      <x:c r="G208" s="280" t="n">
        <x:f t="shared" si="18"/>
        <x:v>3</x:v>
      </x:c>
      <x:c r="H208" s="280" t="n">
        <x:f t="shared" si="18"/>
        <x:v>7</x:v>
      </x:c>
      <x:c r="I208" s="280" t="n">
        <x:f t="shared" si="18"/>
        <x:v>5</x:v>
      </x:c>
      <x:c r="J208" s="280" t="n">
        <x:f t="shared" si="18"/>
        <x:v>7</x:v>
      </x:c>
      <x:c r="K208" s="285" t="n">
        <x:f t="shared" si="18"/>
        <x:v>5</x:v>
      </x:c>
      <x:c r="L208" s="282" t="n">
        <x:f t="shared" si="18"/>
        <x:v>8</x:v>
      </x:c>
      <x:c r="M208" s="280" t="n">
        <x:f t="shared" si="18"/>
        <x:v>8</x:v>
      </x:c>
      <x:c r="N208" s="280" t="n">
        <x:f t="shared" si="18"/>
        <x:v>10</x:v>
      </x:c>
      <x:c r="O208" s="280" t="n">
        <x:f t="shared" si="18"/>
        <x:v>5</x:v>
      </x:c>
      <x:c r="P208" s="280" t="n">
        <x:f t="shared" si="18"/>
        <x:v>7</x:v>
      </x:c>
      <x:c r="Q208" s="280" t="n">
        <x:f t="shared" si="18"/>
        <x:v>7</x:v>
      </x:c>
      <x:c r="R208" s="280" t="n">
        <x:f t="shared" si="18"/>
        <x:v>7</x:v>
      </x:c>
      <x:c r="S208" s="285" t="n">
        <x:f t="shared" si="18"/>
        <x:v>8</x:v>
      </x:c>
      <x:c r="T208" s="282" t="n">
        <x:f t="shared" si="18"/>
        <x:v>6</x:v>
      </x:c>
      <x:c r="U208" s="280" t="n">
        <x:f t="shared" si="18"/>
        <x:v>6</x:v>
      </x:c>
      <x:c r="V208" s="280" t="n">
        <x:f t="shared" si="18"/>
        <x:v>7</x:v>
      </x:c>
      <x:c r="W208" s="280" t="n">
        <x:f t="shared" si="18"/>
        <x:v>8</x:v>
      </x:c>
      <x:c r="X208" s="280" t="n">
        <x:f t="shared" si="18"/>
        <x:v>10</x:v>
      </x:c>
      <x:c r="Y208" s="280" t="n">
        <x:f t="shared" si="18"/>
        <x:v>8</x:v>
      </x:c>
      <x:c r="Z208" s="285" t="n">
        <x:f t="shared" si="18"/>
        <x:v>7</x:v>
      </x:c>
      <x:c r="AA208" s="282" t="n">
        <x:f t="shared" si="18"/>
        <x:v>9</x:v>
      </x:c>
      <x:c r="AB208" s="280" t="n">
        <x:f t="shared" si="18"/>
        <x:v>9</x:v>
      </x:c>
      <x:c r="AC208" s="280" t="n">
        <x:f t="shared" si="18"/>
        <x:v>7</x:v>
      </x:c>
      <x:c r="AD208" s="280" t="n">
        <x:f t="shared" si="18"/>
        <x:v>6</x:v>
      </x:c>
      <x:c r="AE208" s="280" t="n">
        <x:f t="shared" si="18"/>
        <x:v>6</x:v>
      </x:c>
      <x:c r="AF208" s="285" t="n">
        <x:f t="shared" si="18"/>
        <x:v>4</x:v>
      </x:c>
      <x:c r="AG208"/>
      <x:c r="AH208"/>
      <x:c r="AI208" s="625" t="str">
        <x:v>Completed</x:v>
      </x:c>
      <x:c r="AJ208" s="626"/>
      <x:c r="AK208" s="280" t="n">
        <x:f t="shared" ref="AK208:BM208" si="19">SUM(AK191:AK205)</x:f>
        <x:v>4</x:v>
      </x:c>
      <x:c r="AL208" s="280">
        <x:f t="shared" si="19"/>
        <x:v>1</x:v>
      </x:c>
      <x:c r="AM208" s="280">
        <x:f t="shared" si="19"/>
        <x:v>0</x:v>
      </x:c>
      <x:c r="AN208" s="280">
        <x:f t="shared" si="19"/>
        <x:v>3</x:v>
      </x:c>
      <x:c r="AO208" s="280">
        <x:f t="shared" si="19"/>
        <x:v>2</x:v>
      </x:c>
      <x:c r="AP208" s="280">
        <x:f t="shared" si="19"/>
        <x:v>0</x:v>
      </x:c>
      <x:c r="AQ208" s="280">
        <x:f t="shared" si="19"/>
        <x:v>2</x:v>
      </x:c>
      <x:c r="AR208" s="280">
        <x:f t="shared" si="19"/>
        <x:v>0</x:v>
      </x:c>
      <x:c r="AS208" s="280">
        <x:f t="shared" si="19"/>
        <x:v>7</x:v>
      </x:c>
      <x:c r="AT208" s="280">
        <x:f t="shared" si="19"/>
        <x:v>7</x:v>
      </x:c>
      <x:c r="AU208" s="280">
        <x:f t="shared" si="19"/>
        <x:v>10</x:v>
      </x:c>
      <x:c r="AV208" s="280">
        <x:f t="shared" si="19"/>
        <x:v>10</x:v>
      </x:c>
      <x:c r="AW208" s="280">
        <x:f t="shared" si="19"/>
        <x:v>3</x:v>
      </x:c>
      <x:c r="AX208" s="280">
        <x:f t="shared" si="19"/>
        <x:v>8</x:v>
      </x:c>
      <x:c r="AY208" s="280">
        <x:f t="shared" si="19"/>
        <x:v>7</x:v>
      </x:c>
      <x:c r="AZ208" s="280">
        <x:f t="shared" si="19"/>
        <x:v>12</x:v>
      </x:c>
      <x:c r="BA208" s="280">
        <x:f t="shared" si="19"/>
        <x:v>9</x:v>
      </x:c>
      <x:c r="BB208" s="280">
        <x:f t="shared" si="19"/>
        <x:v>10</x:v>
      </x:c>
      <x:c r="BC208" s="280">
        <x:f t="shared" si="19"/>
        <x:v>7</x:v>
      </x:c>
      <x:c r="BD208" s="280">
        <x:f t="shared" si="19"/>
        <x:v>13</x:v>
      </x:c>
      <x:c r="BE208" s="280">
        <x:f t="shared" si="19"/>
        <x:v>13</x:v>
      </x:c>
      <x:c r="BF208" s="280">
        <x:f t="shared" si="19"/>
        <x:v>13</x:v>
      </x:c>
      <x:c r="BG208" s="286">
        <x:f t="shared" si="19"/>
        <x:v>9</x:v>
      </x:c>
      <x:c r="BH208" s="287">
        <x:f t="shared" si="19"/>
        <x:v>12</x:v>
      </x:c>
      <x:c r="BI208" s="280">
        <x:f t="shared" si="19"/>
        <x:v>12</x:v>
      </x:c>
      <x:c r="BJ208" s="280">
        <x:f t="shared" si="19"/>
        <x:v>9</x:v>
      </x:c>
      <x:c r="BK208" s="280">
        <x:f t="shared" si="19"/>
        <x:v>9</x:v>
      </x:c>
      <x:c r="BL208" s="280">
        <x:f t="shared" si="19"/>
        <x:v>10</x:v>
      </x:c>
      <x:c r="BM208" s="281">
        <x:f t="shared" si="19"/>
        <x:v>12</x:v>
      </x:c>
    </x:row>
    <x:row r="209" ht="30" customHeight="1">
      <x:c r="A209"/>
      <x:c r="B209" s="617" t="str">
        <x:v>Subtotal</x:v>
      </x:c>
      <x:c r="C209" s="618"/>
      <x:c r="D209" s="299" t="n">
        <x:f>SUM(D208:K208)</x:f>
        <x:v>43</x:v>
      </x:c>
      <x:c r="E209" s="300"/>
      <x:c r="F209" s="300"/>
      <x:c r="G209" s="300"/>
      <x:c r="H209" s="300"/>
      <x:c r="I209" s="300"/>
      <x:c r="J209" s="300"/>
      <x:c r="K209" s="301"/>
      <x:c r="L209" s="300" t="n">
        <x:f>SUM(L208:S208)</x:f>
        <x:v>60</x:v>
      </x:c>
      <x:c r="M209" s="300"/>
      <x:c r="N209" s="300"/>
      <x:c r="O209" s="300"/>
      <x:c r="P209" s="300"/>
      <x:c r="Q209" s="300"/>
      <x:c r="R209" s="300"/>
      <x:c r="S209" s="301"/>
      <x:c r="T209" s="300" t="n">
        <x:f>SUM(T208:Z208)</x:f>
        <x:v>52</x:v>
      </x:c>
      <x:c r="U209" s="300"/>
      <x:c r="V209" s="300"/>
      <x:c r="W209" s="300"/>
      <x:c r="X209" s="300"/>
      <x:c r="Y209" s="300"/>
      <x:c r="Z209" s="301"/>
      <x:c r="AA209" s="300" t="n">
        <x:f>SUM(AA208:AF208)</x:f>
        <x:v>41</x:v>
      </x:c>
      <x:c r="AB209" s="300"/>
      <x:c r="AC209" s="300"/>
      <x:c r="AD209" s="300"/>
      <x:c r="AE209" s="300"/>
      <x:c r="AF209" s="301"/>
      <x:c r="AG209"/>
      <x:c r="AH209"/>
      <x:c r="AI209" s="627" t="str">
        <x:v>Subtotal</x:v>
      </x:c>
      <x:c r="AJ209" s="618"/>
      <x:c r="AK209" s="299" t="n">
        <x:f>SUM(AK208:AR208)</x:f>
        <x:v>12</x:v>
      </x:c>
      <x:c r="AL209" s="300"/>
      <x:c r="AM209" s="300"/>
      <x:c r="AN209" s="300"/>
      <x:c r="AO209" s="300"/>
      <x:c r="AP209" s="300"/>
      <x:c r="AQ209" s="300"/>
      <x:c r="AR209" s="427"/>
      <x:c r="AS209" s="299" t="n">
        <x:f>SUM(AS208:AZ208)</x:f>
        <x:v>64</x:v>
      </x:c>
      <x:c r="AT209" s="300"/>
      <x:c r="AU209" s="300"/>
      <x:c r="AV209" s="300"/>
      <x:c r="AW209" s="300"/>
      <x:c r="AX209" s="300"/>
      <x:c r="AY209" s="300"/>
      <x:c r="AZ209" s="427"/>
      <x:c r="BA209" s="299" t="n">
        <x:f>SUM(BA208:BG208)</x:f>
        <x:v>74</x:v>
      </x:c>
      <x:c r="BB209" s="300"/>
      <x:c r="BC209" s="300"/>
      <x:c r="BD209" s="300"/>
      <x:c r="BE209" s="300"/>
      <x:c r="BF209" s="300"/>
      <x:c r="BG209" s="300"/>
      <x:c r="BH209" s="504" t="n">
        <x:f>SUM(BH208:BM208)</x:f>
        <x:v>64</x:v>
      </x:c>
      <x:c r="BI209" s="300"/>
      <x:c r="BJ209" s="300"/>
      <x:c r="BK209" s="300"/>
      <x:c r="BL209" s="300"/>
      <x:c r="BM209" s="302"/>
    </x:row>
    <x:row r="210" ht="30" customHeight="1">
      <x:c r="A210"/>
      <x:c r="B210" s="619" t="n">
        <x:v>364</x:v>
      </x:c>
      <x:c r="C210" s="620" t="str">
        <x:v>Floors</x:v>
      </x:c>
      <x:c r="D210" s="577" t="str">
        <x:v>Total completed</x:v>
      </x:c>
      <x:c r="E210" s="577"/>
      <x:c r="F210" s="577"/>
      <x:c r="G210" s="577"/>
      <x:c r="H210" s="577"/>
      <x:c r="I210" s="577"/>
      <x:c r="J210" s="577"/>
      <x:c r="K210" s="577"/>
      <x:c r="L210" s="577"/>
      <x:c r="M210" s="577"/>
      <x:c r="N210" s="577"/>
      <x:c r="O210" s="577"/>
      <x:c r="P210" s="577"/>
      <x:c r="Q210" s="311" t="n">
        <x:f>D209+L209+T209+AA209</x:f>
        <x:v>196</x:v>
      </x:c>
      <x:c r="R210" s="311"/>
      <x:c r="S210" s="311"/>
      <x:c r="T210" s="311"/>
      <x:c r="U210" s="311"/>
      <x:c r="V210" s="311"/>
      <x:c r="W210" s="311"/>
      <x:c r="X210" s="311"/>
      <x:c r="Y210" s="311"/>
      <x:c r="Z210" s="311"/>
      <x:c r="AA210" s="311"/>
      <x:c r="AB210" s="311"/>
      <x:c r="AC210" s="311"/>
      <x:c r="AD210" s="311"/>
      <x:c r="AE210" s="311"/>
      <x:c r="AF210" s="312"/>
      <x:c r="AG210"/>
      <x:c r="AH210"/>
      <x:c r="AI210" s="629" t="n">
        <x:v>364</x:v>
      </x:c>
      <x:c r="AJ210" s="620" t="str">
        <x:v>Floors</x:v>
      </x:c>
      <x:c r="AK210" s="577" t="str">
        <x:v>Total completed</x:v>
      </x:c>
      <x:c r="AL210" s="577"/>
      <x:c r="AM210" s="577"/>
      <x:c r="AN210" s="577"/>
      <x:c r="AO210" s="577"/>
      <x:c r="AP210" s="577"/>
      <x:c r="AQ210" s="577"/>
      <x:c r="AR210" s="577"/>
      <x:c r="AS210" s="577"/>
      <x:c r="AT210" s="577"/>
      <x:c r="AU210" s="577"/>
      <x:c r="AV210" s="577"/>
      <x:c r="AW210" s="577"/>
      <x:c r="AX210" s="311" t="n">
        <x:f>AK209+AS209+BA209+BH209</x:f>
        <x:v>214</x:v>
      </x:c>
      <x:c r="AY210" s="311"/>
      <x:c r="AZ210" s="311"/>
      <x:c r="BA210" s="311"/>
      <x:c r="BB210" s="311"/>
      <x:c r="BC210" s="311"/>
      <x:c r="BD210" s="311"/>
      <x:c r="BE210" s="311"/>
      <x:c r="BF210" s="311"/>
      <x:c r="BG210" s="311"/>
      <x:c r="BH210" s="311"/>
      <x:c r="BI210" s="311"/>
      <x:c r="BJ210" s="311"/>
      <x:c r="BK210" s="311"/>
      <x:c r="BL210" s="311"/>
      <x:c r="BM210" s="392"/>
    </x:row>
    <x:row r="211" ht="30" customHeight="1">
      <x:c r="A211"/>
      <x:c r="B211" s="621"/>
      <x:c r="C211" s="622"/>
      <x:c r="D211" s="577" t="str">
        <x:v>Total not completed</x:v>
      </x:c>
      <x:c r="E211" s="577"/>
      <x:c r="F211" s="577"/>
      <x:c r="G211" s="577"/>
      <x:c r="H211" s="577"/>
      <x:c r="I211" s="577"/>
      <x:c r="J211" s="577"/>
      <x:c r="K211" s="577"/>
      <x:c r="L211" s="577"/>
      <x:c r="M211" s="577"/>
      <x:c r="N211" s="577"/>
      <x:c r="O211" s="577"/>
      <x:c r="P211" s="577"/>
      <x:c r="Q211" s="321" t="n">
        <x:f>B210-Q210</x:f>
        <x:v>168</x:v>
      </x:c>
      <x:c r="R211" s="321"/>
      <x:c r="S211" s="321"/>
      <x:c r="T211" s="321"/>
      <x:c r="U211" s="321"/>
      <x:c r="V211" s="321"/>
      <x:c r="W211" s="321"/>
      <x:c r="X211" s="321"/>
      <x:c r="Y211" s="321"/>
      <x:c r="Z211" s="321"/>
      <x:c r="AA211" s="321"/>
      <x:c r="AB211" s="321"/>
      <x:c r="AC211" s="321"/>
      <x:c r="AD211" s="321"/>
      <x:c r="AE211" s="321"/>
      <x:c r="AF211" s="322"/>
      <x:c r="AG211"/>
      <x:c r="AH211"/>
      <x:c r="AI211" s="630"/>
      <x:c r="AJ211" s="622"/>
      <x:c r="AK211" s="577" t="str">
        <x:v>Total not completed</x:v>
      </x:c>
      <x:c r="AL211" s="577"/>
      <x:c r="AM211" s="577"/>
      <x:c r="AN211" s="577"/>
      <x:c r="AO211" s="577"/>
      <x:c r="AP211" s="577"/>
      <x:c r="AQ211" s="577"/>
      <x:c r="AR211" s="577"/>
      <x:c r="AS211" s="577"/>
      <x:c r="AT211" s="577"/>
      <x:c r="AU211" s="577"/>
      <x:c r="AV211" s="577"/>
      <x:c r="AW211" s="577"/>
      <x:c r="AX211" s="321" t="n">
        <x:f>AI210-AX210</x:f>
        <x:v>150</x:v>
      </x:c>
      <x:c r="AY211" s="321"/>
      <x:c r="AZ211" s="321"/>
      <x:c r="BA211" s="321"/>
      <x:c r="BB211" s="321"/>
      <x:c r="BC211" s="321"/>
      <x:c r="BD211" s="321"/>
      <x:c r="BE211" s="321"/>
      <x:c r="BF211" s="321"/>
      <x:c r="BG211" s="321"/>
      <x:c r="BH211" s="321"/>
      <x:c r="BI211" s="321"/>
      <x:c r="BJ211" s="321"/>
      <x:c r="BK211" s="321"/>
      <x:c r="BL211" s="321"/>
      <x:c r="BM211" s="394"/>
    </x:row>
    <x:row r="212" ht="30" customHeight="1">
      <x:c r="A212"/>
      <x:c r="B212" s="632"/>
      <x:c r="C212" s="633"/>
      <x:c r="D212" s="589" t="str">
        <x:v>Completion rate</x:v>
      </x:c>
      <x:c r="E212" s="589"/>
      <x:c r="F212" s="589"/>
      <x:c r="G212" s="589"/>
      <x:c r="H212" s="589"/>
      <x:c r="I212" s="589"/>
      <x:c r="J212" s="589"/>
      <x:c r="K212" s="589"/>
      <x:c r="L212" s="589"/>
      <x:c r="M212" s="589"/>
      <x:c r="N212" s="589"/>
      <x:c r="O212" s="589"/>
      <x:c r="P212" s="589"/>
      <x:c r="Q212" s="450" t="n">
        <x:f>Q210/B210</x:f>
        <x:v>0.5384615384615384</x:v>
      </x:c>
      <x:c r="R212" s="450"/>
      <x:c r="S212" s="450"/>
      <x:c r="T212" s="450"/>
      <x:c r="U212" s="450"/>
      <x:c r="V212" s="450"/>
      <x:c r="W212" s="450"/>
      <x:c r="X212" s="450"/>
      <x:c r="Y212" s="450"/>
      <x:c r="Z212" s="450"/>
      <x:c r="AA212" s="450"/>
      <x:c r="AB212" s="450"/>
      <x:c r="AC212" s="450"/>
      <x:c r="AD212" s="450"/>
      <x:c r="AE212" s="450"/>
      <x:c r="AF212" s="451"/>
      <x:c r="AG212"/>
      <x:c r="AH212"/>
      <x:c r="AI212" s="631"/>
      <x:c r="AJ212" s="624"/>
      <x:c r="AK212" s="583" t="str">
        <x:v>Completion rate</x:v>
      </x:c>
      <x:c r="AL212" s="583"/>
      <x:c r="AM212" s="583"/>
      <x:c r="AN212" s="583"/>
      <x:c r="AO212" s="583"/>
      <x:c r="AP212" s="583"/>
      <x:c r="AQ212" s="583"/>
      <x:c r="AR212" s="583"/>
      <x:c r="AS212" s="583"/>
      <x:c r="AT212" s="583"/>
      <x:c r="AU212" s="583"/>
      <x:c r="AV212" s="583"/>
      <x:c r="AW212" s="583"/>
      <x:c r="AX212" s="397" t="n">
        <x:f>AX210/AI210</x:f>
        <x:v>0.5879120879120879</x:v>
      </x:c>
      <x:c r="AY212" s="397"/>
      <x:c r="AZ212" s="397"/>
      <x:c r="BA212" s="397"/>
      <x:c r="BB212" s="397"/>
      <x:c r="BC212" s="397"/>
      <x:c r="BD212" s="397"/>
      <x:c r="BE212" s="397"/>
      <x:c r="BF212" s="397"/>
      <x:c r="BG212" s="397"/>
      <x:c r="BH212" s="397"/>
      <x:c r="BI212" s="397"/>
      <x:c r="BJ212" s="397"/>
      <x:c r="BK212" s="397"/>
      <x:c r="BL212" s="397"/>
      <x:c r="BM212" s="398"/>
    </x:row>
    <x:row r="213" ht="34" customHeight="1">
      <x:c r="A213"/>
      <x:c r="B213" s="134" t="str">
        <x:v>Behind schedule</x:v>
      </x:c>
      <x:c r="C213" s="129"/>
      <x:c r="D213" s="567" t="str">
        <x:v>XPS insulation board installation</x:v>
      </x:c>
      <x:c r="E213" s="567"/>
      <x:c r="F213" s="567"/>
      <x:c r="G213" s="567"/>
      <x:c r="H213" s="567"/>
      <x:c r="I213" s="567"/>
      <x:c r="J213" s="567"/>
      <x:c r="K213" s="567"/>
      <x:c r="L213" s="567"/>
      <x:c r="M213" s="567"/>
      <x:c r="N213" s="567"/>
      <x:c r="O213" s="567"/>
      <x:c r="P213" s="567"/>
      <x:c r="Q213" s="567"/>
      <x:c r="R213" s="567"/>
      <x:c r="S213" s="567"/>
      <x:c r="T213" s="567"/>
      <x:c r="U213" s="567"/>
      <x:c r="V213" s="567"/>
      <x:c r="W213" s="567"/>
      <x:c r="X213" s="567"/>
      <x:c r="Y213" s="567"/>
      <x:c r="Z213" s="567"/>
      <x:c r="AA213" s="567"/>
      <x:c r="AB213" s="567"/>
      <x:c r="AC213" s="567"/>
      <x:c r="AD213" s="567"/>
      <x:c r="AE213" s="567"/>
      <x:c r="AF213" s="559"/>
      <x:c r="AG213"/>
      <x:c r="AH213"/>
      <x:c r="AI213" s="134" t="str">
        <x:v>Behind schedule</x:v>
      </x:c>
      <x:c r="AJ213" s="129"/>
      <x:c r="AK213" s="567" t="str">
        <x:v>Balcony floor tiling</x:v>
      </x:c>
      <x:c r="AL213" s="567"/>
      <x:c r="AM213" s="567"/>
      <x:c r="AN213" s="567"/>
      <x:c r="AO213" s="567"/>
      <x:c r="AP213" s="567"/>
      <x:c r="AQ213" s="567"/>
      <x:c r="AR213" s="567"/>
      <x:c r="AS213" s="567"/>
      <x:c r="AT213" s="567"/>
      <x:c r="AU213" s="567"/>
      <x:c r="AV213" s="567"/>
      <x:c r="AW213" s="567"/>
      <x:c r="AX213" s="567"/>
      <x:c r="AY213" s="567"/>
      <x:c r="AZ213" s="567"/>
      <x:c r="BA213" s="567"/>
      <x:c r="BB213" s="567"/>
      <x:c r="BC213" s="567"/>
      <x:c r="BD213" s="567"/>
      <x:c r="BE213" s="567"/>
      <x:c r="BF213" s="567"/>
      <x:c r="BG213" s="567"/>
      <x:c r="BH213" s="567"/>
      <x:c r="BI213" s="567"/>
      <x:c r="BJ213" s="567"/>
      <x:c r="BK213" s="567"/>
      <x:c r="BL213" s="567"/>
      <x:c r="BM213" s="559"/>
      <x:c r="BN213"/>
      <x:c r="BO213"/>
      <x:c r="BP213"/>
      <x:c r="BQ213"/>
      <x:c r="BR213"/>
      <x:c r="BS213"/>
      <x:c r="BT213"/>
      <x:c r="BU213"/>
      <x:c r="BV213"/>
      <x:c r="BW213"/>
      <x:c r="BX213"/>
      <x:c r="BY213"/>
      <x:c r="BZ213"/>
      <x:c r="CA213"/>
      <x:c r="CB213"/>
      <x:c r="CC213"/>
      <x:c r="CD213"/>
      <x:c r="CE213"/>
      <x:c r="CF213"/>
      <x:c r="CG213"/>
      <x:c r="CH213"/>
      <x:c r="CI213"/>
      <x:c r="CJ213"/>
      <x:c r="CK213"/>
      <x:c r="CL213"/>
      <x:c r="CM213"/>
      <x:c r="CN213"/>
      <x:c r="CO213"/>
      <x:c r="CP213"/>
      <x:c r="CQ213"/>
      <x:c r="CR213"/>
      <x:c r="CS213"/>
      <x:c r="CT213"/>
      <x:c r="CU213"/>
      <x:c r="CV213"/>
    </x:row>
    <x:row r="214" ht="34" customHeight="1">
      <x:c r="A214"/>
      <x:c r="B214" s="142" t="str">
        <x:v>Due this week</x:v>
      </x:c>
      <x:c r="C214" s="137"/>
      <x:c r="D214" s="570"/>
      <x:c r="E214" s="570"/>
      <x:c r="F214" s="570"/>
      <x:c r="G214" s="570"/>
      <x:c r="H214" s="570"/>
      <x:c r="I214" s="570"/>
      <x:c r="J214" s="570"/>
      <x:c r="K214" s="570"/>
      <x:c r="L214" s="570"/>
      <x:c r="M214" s="570"/>
      <x:c r="N214" s="570"/>
      <x:c r="O214" s="570"/>
      <x:c r="P214" s="570"/>
      <x:c r="Q214" s="570"/>
      <x:c r="R214" s="570"/>
      <x:c r="S214" s="570"/>
      <x:c r="T214" s="570"/>
      <x:c r="U214" s="570"/>
      <x:c r="V214" s="570"/>
      <x:c r="W214" s="570"/>
      <x:c r="X214" s="570"/>
      <x:c r="Y214" s="570"/>
      <x:c r="Z214" s="570"/>
      <x:c r="AA214" s="570"/>
      <x:c r="AB214" s="570"/>
      <x:c r="AC214" s="570"/>
      <x:c r="AD214" s="570"/>
      <x:c r="AE214" s="570"/>
      <x:c r="AF214" s="587"/>
      <x:c r="AG214"/>
      <x:c r="AH214"/>
      <x:c r="AI214" s="142" t="str">
        <x:v>Due this week</x:v>
      </x:c>
      <x:c r="AJ214" s="137"/>
      <x:c r="AK214" s="570"/>
      <x:c r="AL214" s="570"/>
      <x:c r="AM214" s="570"/>
      <x:c r="AN214" s="570"/>
      <x:c r="AO214" s="570"/>
      <x:c r="AP214" s="570"/>
      <x:c r="AQ214" s="570"/>
      <x:c r="AR214" s="570"/>
      <x:c r="AS214" s="570"/>
      <x:c r="AT214" s="570"/>
      <x:c r="AU214" s="570"/>
      <x:c r="AV214" s="570"/>
      <x:c r="AW214" s="570"/>
      <x:c r="AX214" s="570"/>
      <x:c r="AY214" s="570"/>
      <x:c r="AZ214" s="570"/>
      <x:c r="BA214" s="570"/>
      <x:c r="BB214" s="570"/>
      <x:c r="BC214" s="570"/>
      <x:c r="BD214" s="570"/>
      <x:c r="BE214" s="570"/>
      <x:c r="BF214" s="570"/>
      <x:c r="BG214" s="570"/>
      <x:c r="BH214" s="570"/>
      <x:c r="BI214" s="570"/>
      <x:c r="BJ214" s="570"/>
      <x:c r="BK214" s="570"/>
      <x:c r="BL214" s="570"/>
      <x:c r="BM214" s="587"/>
      <x:c r="BN214"/>
      <x:c r="BO214"/>
      <x:c r="BP214"/>
      <x:c r="BQ214"/>
      <x:c r="BR214"/>
      <x:c r="BS214"/>
      <x:c r="BT214"/>
      <x:c r="BU214"/>
      <x:c r="BV214"/>
      <x:c r="BW214"/>
      <x:c r="BX214"/>
      <x:c r="BY214"/>
      <x:c r="BZ214"/>
      <x:c r="CA214"/>
      <x:c r="CB214"/>
      <x:c r="CC214"/>
      <x:c r="CD214"/>
      <x:c r="CE214"/>
      <x:c r="CF214"/>
      <x:c r="CG214"/>
      <x:c r="CH214"/>
      <x:c r="CI214"/>
      <x:c r="CJ214"/>
      <x:c r="CK214"/>
      <x:c r="CL214"/>
      <x:c r="CM214"/>
      <x:c r="CN214"/>
      <x:c r="CO214"/>
      <x:c r="CP214"/>
      <x:c r="CQ214"/>
      <x:c r="CR214"/>
      <x:c r="CS214"/>
      <x:c r="CT214"/>
      <x:c r="CU214"/>
      <x:c r="CV214"/>
    </x:row>
    <x:row r="215" ht="34" customHeight="1">
      <x:c r="A215"/>
      <x:c r="B215" s="148" t="str">
        <x:v>Completed</x:v>
      </x:c>
      <x:c r="C215" s="145"/>
      <x:c r="D215" s="570"/>
      <x:c r="E215" s="570"/>
      <x:c r="F215" s="570"/>
      <x:c r="G215" s="570"/>
      <x:c r="H215" s="570"/>
      <x:c r="I215" s="570"/>
      <x:c r="J215" s="570"/>
      <x:c r="K215" s="570"/>
      <x:c r="L215" s="570"/>
      <x:c r="M215" s="570"/>
      <x:c r="N215" s="570"/>
      <x:c r="O215" s="570"/>
      <x:c r="P215" s="570"/>
      <x:c r="Q215" s="570"/>
      <x:c r="R215" s="570"/>
      <x:c r="S215" s="570"/>
      <x:c r="T215" s="570"/>
      <x:c r="U215" s="570"/>
      <x:c r="V215" s="570"/>
      <x:c r="W215" s="570"/>
      <x:c r="X215" s="570"/>
      <x:c r="Y215" s="570"/>
      <x:c r="Z215" s="570"/>
      <x:c r="AA215" s="570"/>
      <x:c r="AB215" s="570"/>
      <x:c r="AC215" s="570"/>
      <x:c r="AD215" s="570"/>
      <x:c r="AE215" s="570"/>
      <x:c r="AF215" s="587"/>
      <x:c r="AG215"/>
      <x:c r="AH215"/>
      <x:c r="AI215" s="148" t="str">
        <x:v>Completed</x:v>
      </x:c>
      <x:c r="AJ215" s="145"/>
      <x:c r="AK215" s="570"/>
      <x:c r="AL215" s="570"/>
      <x:c r="AM215" s="570"/>
      <x:c r="AN215" s="570"/>
      <x:c r="AO215" s="570"/>
      <x:c r="AP215" s="570"/>
      <x:c r="AQ215" s="570"/>
      <x:c r="AR215" s="570"/>
      <x:c r="AS215" s="570"/>
      <x:c r="AT215" s="570"/>
      <x:c r="AU215" s="570"/>
      <x:c r="AV215" s="570"/>
      <x:c r="AW215" s="570"/>
      <x:c r="AX215" s="570"/>
      <x:c r="AY215" s="570"/>
      <x:c r="AZ215" s="570"/>
      <x:c r="BA215" s="570"/>
      <x:c r="BB215" s="570"/>
      <x:c r="BC215" s="570"/>
      <x:c r="BD215" s="570"/>
      <x:c r="BE215" s="570"/>
      <x:c r="BF215" s="570"/>
      <x:c r="BG215" s="570"/>
      <x:c r="BH215" s="570"/>
      <x:c r="BI215" s="570"/>
      <x:c r="BJ215" s="570"/>
      <x:c r="BK215" s="570"/>
      <x:c r="BL215" s="570"/>
      <x:c r="BM215" s="587"/>
      <x:c r="BN215"/>
      <x:c r="BO215"/>
      <x:c r="BP215"/>
      <x:c r="BQ215"/>
      <x:c r="BR215"/>
      <x:c r="BS215"/>
      <x:c r="BT215"/>
      <x:c r="BU215"/>
      <x:c r="BV215"/>
      <x:c r="BW215"/>
      <x:c r="BX215"/>
      <x:c r="BY215"/>
      <x:c r="BZ215"/>
      <x:c r="CA215"/>
      <x:c r="CB215"/>
      <x:c r="CC215"/>
      <x:c r="CD215"/>
      <x:c r="CE215"/>
      <x:c r="CF215"/>
      <x:c r="CG215"/>
      <x:c r="CH215"/>
      <x:c r="CI215"/>
      <x:c r="CJ215"/>
      <x:c r="CK215"/>
      <x:c r="CL215"/>
      <x:c r="CM215"/>
      <x:c r="CN215"/>
      <x:c r="CO215"/>
      <x:c r="CP215"/>
      <x:c r="CQ215"/>
      <x:c r="CR215"/>
      <x:c r="CS215"/>
      <x:c r="CT215"/>
      <x:c r="CU215"/>
      <x:c r="CV215"/>
    </x:row>
    <x:row r="216" ht="20" customHeight="1">
      <x:c r="B216" s="149"/>
      <x:c r="C216" s="149"/>
      <x:c r="D216" s="157"/>
      <x:c r="E216" s="157"/>
      <x:c r="F216" s="157"/>
      <x:c r="G216" s="158" t="s">
        <x:v>0</x:v>
      </x:c>
      <x:c r="H216" s="157"/>
      <x:c r="I216" s="158" t="s">
        <x:v>1</x:v>
      </x:c>
      <x:c r="J216" s="157"/>
      <x:c r="K216" s="157"/>
      <x:c r="L216" s="157"/>
      <x:c r="M216" s="158" t="s">
        <x:v>0</x:v>
      </x:c>
      <x:c r="N216" s="157"/>
      <x:c r="O216" s="153" t="s">
        <x:v>1</x:v>
      </x:c>
      <x:c r="P216" s="157"/>
      <x:c r="Q216" s="157"/>
      <x:c r="R216" s="157"/>
      <x:c r="S216" s="157"/>
      <x:c r="T216" s="157"/>
      <x:c r="U216" s="157"/>
      <x:c r="V216" s="157"/>
      <x:c r="W216" s="158" t="s">
        <x:v>0</x:v>
      </x:c>
      <x:c r="X216" s="158" t="s">
        <x:v>0</x:v>
      </x:c>
      <x:c r="Y216" s="158" t="s">
        <x:v>0</x:v>
      </x:c>
      <x:c r="Z216" s="157"/>
      <x:c r="AA216" s="157"/>
      <x:c r="AB216" s="157"/>
      <x:c r="AC216" s="157"/>
      <x:c r="AD216" s="157"/>
      <x:c r="AE216" s="157"/>
      <x:c r="AF216" s="476"/>
      <x:c r="AI216" s="149"/>
      <x:c r="AJ216" s="149"/>
      <x:c r="AK216" s="157"/>
      <x:c r="AL216" s="157"/>
      <x:c r="AM216" s="157"/>
      <x:c r="AN216" s="158" t="s">
        <x:v>0</x:v>
      </x:c>
      <x:c r="AO216" s="157"/>
      <x:c r="AP216" s="158" t="s">
        <x:v>1</x:v>
      </x:c>
      <x:c r="AQ216" s="157"/>
      <x:c r="AR216" s="157"/>
      <x:c r="AS216" s="157"/>
      <x:c r="AT216" s="158" t="s">
        <x:v>0</x:v>
      </x:c>
      <x:c r="AU216" s="157"/>
      <x:c r="AV216" s="153" t="s">
        <x:v>1</x:v>
      </x:c>
      <x:c r="AW216" s="157"/>
      <x:c r="AX216" s="157"/>
      <x:c r="AY216" s="157"/>
      <x:c r="AZ216" s="157"/>
      <x:c r="BA216" s="157"/>
      <x:c r="BB216" s="157"/>
      <x:c r="BC216" s="157"/>
      <x:c r="BD216" s="158" t="s">
        <x:v>0</x:v>
      </x:c>
      <x:c r="BE216" s="158" t="s">
        <x:v>0</x:v>
      </x:c>
      <x:c r="BF216" s="158" t="s">
        <x:v>0</x:v>
      </x:c>
      <x:c r="BG216" s="157"/>
      <x:c r="BH216" s="157"/>
      <x:c r="BI216" s="157"/>
      <x:c r="BJ216" s="157"/>
      <x:c r="BK216" s="157"/>
      <x:c r="BL216" s="157"/>
      <x:c r="BM216" s="476"/>
    </x:row>
    <x:row r="217" ht="20" customHeight="1">
      <x:c r="A217"/>
      <x:c r="B217" s="149" t="str">
        <x:v>15F</x:v>
      </x:c>
      <x:c r="C217" s="161" t="str">
        <x:v>Batch 5</x:v>
      </x:c>
      <x:c r="D217" s="157"/>
      <x:c r="E217" s="182"/>
      <x:c r="F217" s="157"/>
      <x:c r="G217" s="163" t="n">
        <x:v>1</x:v>
      </x:c>
      <x:c r="H217" s="157"/>
      <x:c r="I217" s="163" t="n">
        <x:v>1</x:v>
      </x:c>
      <x:c r="J217" s="157"/>
      <x:c r="K217" s="201" t="str">
        <x:v>JKC</x:v>
      </x:c>
      <x:c r="L217" s="171"/>
      <x:c r="M217" s="172" t="n">
        <x:v>1</x:v>
      </x:c>
      <x:c r="N217" s="157"/>
      <x:c r="O217" s="163" t="n">
        <x:v>1</x:v>
      </x:c>
      <x:c r="P217" s="157"/>
      <x:c r="Q217" s="157"/>
      <x:c r="R217" s="121"/>
      <x:c r="S217" s="340" t="str">
        <x:v>JKC</x:v>
      </x:c>
      <x:c r="T217" s="157"/>
      <x:c r="U217" s="157"/>
      <x:c r="V217" s="157"/>
      <x:c r="W217" s="172" t="n">
        <x:v>1</x:v>
      </x:c>
      <x:c r="X217" s="172" t="n">
        <x:v>1</x:v>
      </x:c>
      <x:c r="Y217" s="172" t="n">
        <x:v>1</x:v>
      </x:c>
      <x:c r="Z217" s="157"/>
      <x:c r="AA217" s="341" t="str">
        <x:v>JK</x:v>
      </x:c>
      <x:c r="AB217" s="341" t="str">
        <x:v>JK</x:v>
      </x:c>
      <x:c r="AC217" s="157"/>
      <x:c r="AD217" s="157"/>
      <x:c r="AE217" s="157"/>
      <x:c r="AF217" s="175" t="str">
        <x:v>JKC</x:v>
      </x:c>
      <x:c r="AG217"/>
      <x:c r="AH217"/>
      <x:c r="AI217" s="149" t="str">
        <x:v>15F</x:v>
      </x:c>
      <x:c r="AJ217" s="161" t="str">
        <x:v>Batch 5</x:v>
      </x:c>
      <x:c r="AK217" s="157"/>
      <x:c r="AL217" s="157"/>
      <x:c r="AM217" s="157"/>
      <x:c r="AN217" s="168"/>
      <x:c r="AO217" s="157"/>
      <x:c r="AP217" s="168"/>
      <x:c r="AQ217" s="157"/>
      <x:c r="AR217" s="174" t="str">
        <x:v>JKC</x:v>
      </x:c>
      <x:c r="AS217" s="157"/>
      <x:c r="AT217" s="168"/>
      <x:c r="AU217" s="157"/>
      <x:c r="AV217" s="167"/>
      <x:c r="AW217" s="157"/>
      <x:c r="AX217" s="157"/>
      <x:c r="AY217" s="123"/>
      <x:c r="AZ217" s="340" t="str">
        <x:v>JKC</x:v>
      </x:c>
      <x:c r="BA217" s="157"/>
      <x:c r="BB217" s="157"/>
      <x:c r="BC217" s="157"/>
      <x:c r="BD217" s="168"/>
      <x:c r="BE217" s="168"/>
      <x:c r="BF217" s="168"/>
      <x:c r="BG217" s="157"/>
      <x:c r="BH217" s="173" t="str">
        <x:v>JK</x:v>
      </x:c>
      <x:c r="BI217" s="173" t="str">
        <x:v>JK</x:v>
      </x:c>
      <x:c r="BJ217" s="157"/>
      <x:c r="BK217" s="157"/>
      <x:c r="BL217" s="157"/>
      <x:c r="BM217" s="175" t="str">
        <x:v>JKC</x:v>
      </x:c>
      <x:c r="BN217"/>
      <x:c r="BO217"/>
      <x:c r="BP217"/>
      <x:c r="BQ217"/>
      <x:c r="BR217"/>
      <x:c r="BS217"/>
      <x:c r="BT217"/>
      <x:c r="BU217"/>
      <x:c r="BV217"/>
      <x:c r="BW217"/>
      <x:c r="BX217"/>
      <x:c r="BY217"/>
      <x:c r="BZ217"/>
      <x:c r="CA217"/>
      <x:c r="CB217"/>
      <x:c r="CC217"/>
      <x:c r="CD217"/>
      <x:c r="CE217"/>
      <x:c r="CF217"/>
      <x:c r="CG217"/>
      <x:c r="CH217"/>
      <x:c r="CI217"/>
      <x:c r="CJ217"/>
      <x:c r="CK217"/>
      <x:c r="CL217"/>
      <x:c r="CM217"/>
      <x:c r="CN217"/>
      <x:c r="CO217"/>
      <x:c r="CP217"/>
      <x:c r="CQ217"/>
      <x:c r="CR217"/>
      <x:c r="CS217"/>
      <x:c r="CT217"/>
      <x:c r="CU217"/>
      <x:c r="CV217"/>
    </x:row>
    <x:row r="218" ht="20" customHeight="1">
      <x:c r="A218"/>
      <x:c r="B218" s="149" t="str">
        <x:v>14F</x:v>
      </x:c>
      <x:c r="C218" s="176" t="str">
        <x:v>Batch 4</x:v>
      </x:c>
      <x:c r="D218" s="157"/>
      <x:c r="E218" s="173" t="str">
        <x:v>M</x:v>
      </x:c>
      <x:c r="F218" s="157"/>
      <x:c r="G218" s="163" t="n">
        <x:v>1</x:v>
      </x:c>
      <x:c r="H218" s="157"/>
      <x:c r="I218" s="163" t="n">
        <x:v>1</x:v>
      </x:c>
      <x:c r="J218" s="157"/>
      <x:c r="K218" s="163" t="n">
        <x:v>1</x:v>
      </x:c>
      <x:c r="L218" s="171"/>
      <x:c r="M218" s="172" t="n">
        <x:v>1</x:v>
      </x:c>
      <x:c r="N218" s="157"/>
      <x:c r="O218" s="163" t="n">
        <x:v>1</x:v>
      </x:c>
      <x:c r="P218" s="121"/>
      <x:c r="Q218" s="153" t="str">
        <x:v>M</x:v>
      </x:c>
      <x:c r="R218" s="157"/>
      <x:c r="S218" s="505" t="n">
        <x:v>1</x:v>
      </x:c>
      <x:c r="T218" s="182"/>
      <x:c r="U218" s="173" t="str">
        <x:v>M</x:v>
      </x:c>
      <x:c r="V218" s="182"/>
      <x:c r="W218" s="172" t="n">
        <x:v>1</x:v>
      </x:c>
      <x:c r="X218" s="172" t="n">
        <x:v>1</x:v>
      </x:c>
      <x:c r="Y218" s="172" t="n">
        <x:v>1</x:v>
      </x:c>
      <x:c r="Z218" s="157"/>
      <x:c r="AA218" s="184" t="n">
        <x:v>1</x:v>
      </x:c>
      <x:c r="AB218" s="184" t="n">
        <x:v>1</x:v>
      </x:c>
      <x:c r="AC218" s="157"/>
      <x:c r="AD218" s="173" t="str">
        <x:v>M</x:v>
      </x:c>
      <x:c r="AE218" s="157"/>
      <x:c r="AF218" s="163" t="n">
        <x:v>1</x:v>
      </x:c>
      <x:c r="AG218"/>
      <x:c r="AH218"/>
      <x:c r="AI218" s="149" t="str">
        <x:v>14F</x:v>
      </x:c>
      <x:c r="AJ218" s="176" t="str">
        <x:v>Batch 4</x:v>
      </x:c>
      <x:c r="AK218" s="157"/>
      <x:c r="AL218" s="173" t="str">
        <x:v>M</x:v>
      </x:c>
      <x:c r="AM218" s="157"/>
      <x:c r="AN218" s="168"/>
      <x:c r="AO218" s="157"/>
      <x:c r="AP218" s="168"/>
      <x:c r="AQ218" s="157"/>
      <x:c r="AR218" s="185"/>
      <x:c r="AS218" s="157"/>
      <x:c r="AT218" s="168"/>
      <x:c r="AU218" s="157"/>
      <x:c r="AV218" s="167"/>
      <x:c r="AW218" s="123"/>
      <x:c r="AX218" s="153" t="str">
        <x:v>M</x:v>
      </x:c>
      <x:c r="AY218" s="157"/>
      <x:c r="AZ218" s="412"/>
      <x:c r="BA218" s="157"/>
      <x:c r="BB218" s="173" t="str">
        <x:v>M</x:v>
      </x:c>
      <x:c r="BC218" s="182"/>
      <x:c r="BD218" s="168"/>
      <x:c r="BE218" s="168"/>
      <x:c r="BF218" s="168"/>
      <x:c r="BG218" s="157"/>
      <x:c r="BH218" s="168"/>
      <x:c r="BI218" s="168"/>
      <x:c r="BJ218" s="157"/>
      <x:c r="BK218" s="173" t="str">
        <x:v>M</x:v>
      </x:c>
      <x:c r="BL218" s="157"/>
      <x:c r="BM218" s="412"/>
      <x:c r="BN218"/>
      <x:c r="BO218"/>
      <x:c r="BP218"/>
      <x:c r="BQ218"/>
      <x:c r="BR218"/>
      <x:c r="BS218"/>
      <x:c r="BT218"/>
      <x:c r="BU218"/>
      <x:c r="BV218"/>
      <x:c r="BW218"/>
      <x:c r="BX218"/>
      <x:c r="BY218"/>
      <x:c r="BZ218"/>
      <x:c r="CA218"/>
      <x:c r="CB218"/>
      <x:c r="CC218"/>
      <x:c r="CD218"/>
      <x:c r="CE218"/>
      <x:c r="CF218"/>
      <x:c r="CG218"/>
      <x:c r="CH218"/>
      <x:c r="CI218"/>
      <x:c r="CJ218"/>
      <x:c r="CK218"/>
      <x:c r="CL218"/>
      <x:c r="CM218"/>
      <x:c r="CN218"/>
      <x:c r="CO218"/>
      <x:c r="CP218"/>
      <x:c r="CQ218"/>
      <x:c r="CR218"/>
      <x:c r="CS218"/>
      <x:c r="CT218"/>
      <x:c r="CU218"/>
      <x:c r="CV218"/>
    </x:row>
    <x:row r="219" ht="20" customHeight="1">
      <x:c r="A219"/>
      <x:c r="B219" s="149" t="str">
        <x:v>13F</x:v>
      </x:c>
      <x:c r="C219" s="176"/>
      <x:c r="D219" s="157"/>
      <x:c r="E219" s="163" t="n">
        <x:v>1</x:v>
      </x:c>
      <x:c r="F219" s="157"/>
      <x:c r="G219" s="163" t="n">
        <x:v>1</x:v>
      </x:c>
      <x:c r="H219" s="192" t="str">
        <x:v>F</x:v>
      </x:c>
      <x:c r="I219" s="163" t="n">
        <x:v>1</x:v>
      </x:c>
      <x:c r="J219" s="192" t="str">
        <x:v>M</x:v>
      </x:c>
      <x:c r="K219" s="163" t="n">
        <x:v>1</x:v>
      </x:c>
      <x:c r="L219" s="460" t="str">
        <x:v>M</x:v>
      </x:c>
      <x:c r="M219" s="172" t="n">
        <x:v>1</x:v>
      </x:c>
      <x:c r="N219" s="194" t="str">
        <x:v>F</x:v>
      </x:c>
      <x:c r="O219" s="163" t="n">
        <x:v>1</x:v>
      </x:c>
      <x:c r="P219" s="157"/>
      <x:c r="Q219" s="163" t="n">
        <x:v>1</x:v>
      </x:c>
      <x:c r="R219" s="157"/>
      <x:c r="S219" s="505" t="n">
        <x:v>1</x:v>
      </x:c>
      <x:c r="T219" s="157"/>
      <x:c r="U219" s="205" t="n">
        <x:v>1</x:v>
      </x:c>
      <x:c r="V219" s="157"/>
      <x:c r="W219" s="172" t="n">
        <x:v>1</x:v>
      </x:c>
      <x:c r="X219" s="177" t="n">
        <x:v>1</x:v>
      </x:c>
      <x:c r="Y219" s="163" t="n">
        <x:v>1</x:v>
      </x:c>
      <x:c r="Z219" s="157"/>
      <x:c r="AA219" s="184" t="n">
        <x:v>1</x:v>
      </x:c>
      <x:c r="AB219" s="184" t="n">
        <x:v>1</x:v>
      </x:c>
      <x:c r="AC219" s="157"/>
      <x:c r="AD219" s="163" t="n">
        <x:v>1</x:v>
      </x:c>
      <x:c r="AE219" s="157"/>
      <x:c r="AF219" s="163" t="n">
        <x:v>1</x:v>
      </x:c>
      <x:c r="AG219" s="182"/>
      <x:c r="AH219" s="506"/>
      <x:c r="AI219" s="149" t="str">
        <x:v>13F</x:v>
      </x:c>
      <x:c r="AJ219" s="176"/>
      <x:c r="AK219" s="157"/>
      <x:c r="AL219" s="168"/>
      <x:c r="AM219" s="157"/>
      <x:c r="AN219" s="168"/>
      <x:c r="AO219" s="192" t="str">
        <x:v>F</x:v>
      </x:c>
      <x:c r="AP219" s="168"/>
      <x:c r="AQ219" s="192" t="str">
        <x:v>M</x:v>
      </x:c>
      <x:c r="AR219" s="185"/>
      <x:c r="AS219" s="193" t="str">
        <x:v>M</x:v>
      </x:c>
      <x:c r="AT219" s="168"/>
      <x:c r="AU219" s="194" t="str">
        <x:v>F</x:v>
      </x:c>
      <x:c r="AV219" s="167"/>
      <x:c r="AW219" s="157"/>
      <x:c r="AX219" s="168"/>
      <x:c r="AY219" s="157"/>
      <x:c r="AZ219" s="412"/>
      <x:c r="BA219" s="157"/>
      <x:c r="BB219" s="168"/>
      <x:c r="BC219" s="157"/>
      <x:c r="BD219" s="168"/>
      <x:c r="BE219" s="168"/>
      <x:c r="BF219" s="168"/>
      <x:c r="BG219" s="157"/>
      <x:c r="BH219" s="168"/>
      <x:c r="BI219" s="168"/>
      <x:c r="BJ219" s="157"/>
      <x:c r="BK219" s="168"/>
      <x:c r="BL219" s="157"/>
      <x:c r="BM219" s="412"/>
      <x:c r="BN219" s="197" t="str">
        <x:v>Completed by work package</x:v>
      </x:c>
      <x:c r="BO219" s="197" t="str">
        <x:v>Completion share</x:v>
      </x:c>
      <x:c r="BP219"/>
      <x:c r="BQ219"/>
      <x:c r="BR219"/>
      <x:c r="BS219"/>
      <x:c r="BT219"/>
      <x:c r="BU219"/>
      <x:c r="BV219"/>
      <x:c r="BW219"/>
      <x:c r="BX219"/>
      <x:c r="BY219"/>
      <x:c r="BZ219"/>
      <x:c r="CA219"/>
      <x:c r="CB219"/>
      <x:c r="CC219"/>
      <x:c r="CD219"/>
      <x:c r="CE219"/>
      <x:c r="CF219"/>
      <x:c r="CG219"/>
      <x:c r="CH219"/>
      <x:c r="CI219"/>
      <x:c r="CJ219"/>
      <x:c r="CK219"/>
      <x:c r="CL219"/>
      <x:c r="CM219"/>
      <x:c r="CN219"/>
      <x:c r="CO219"/>
      <x:c r="CP219"/>
      <x:c r="CQ219"/>
      <x:c r="CR219"/>
      <x:c r="CS219"/>
      <x:c r="CT219"/>
      <x:c r="CU219"/>
      <x:c r="CV219"/>
    </x:row>
    <x:row r="220" ht="20" customHeight="1">
      <x:c r="B220" s="149" t="s">
        <x:v>2</x:v>
      </x:c>
      <x:c r="C220" s="176"/>
      <x:c r="D220" s="157"/>
      <x:c r="E220" s="163">
        <x:v>1</x:v>
      </x:c>
      <x:c r="F220" s="157"/>
      <x:c r="G220" s="163">
        <x:v>1</x:v>
      </x:c>
      <x:c r="H220" s="163">
        <x:v>1</x:v>
      </x:c>
      <x:c r="I220" s="163">
        <x:v>1</x:v>
      </x:c>
      <x:c r="J220" s="163">
        <x:v>1</x:v>
      </x:c>
      <x:c r="K220" s="163">
        <x:v>1</x:v>
      </x:c>
      <x:c r="L220" s="225">
        <x:v>1</x:v>
      </x:c>
      <x:c r="M220" s="163">
        <x:v>1</x:v>
      </x:c>
      <x:c r="N220" s="163">
        <x:v>1</x:v>
      </x:c>
      <x:c r="O220" s="163">
        <x:v>1</x:v>
      </x:c>
      <x:c r="P220" s="157"/>
      <x:c r="Q220" s="163">
        <x:v>1</x:v>
      </x:c>
      <x:c r="R220" s="157"/>
      <x:c r="S220" s="505">
        <x:v>1</x:v>
      </x:c>
      <x:c r="T220" s="206" t="s">
        <x:v>0</x:v>
      </x:c>
      <x:c r="U220" s="205">
        <x:v>1</x:v>
      </x:c>
      <x:c r="V220" s="157"/>
      <x:c r="W220" s="172">
        <x:v>1</x:v>
      </x:c>
      <x:c r="X220" s="172">
        <x:v>1</x:v>
      </x:c>
      <x:c r="Y220" s="163">
        <x:v>1</x:v>
      </x:c>
      <x:c r="Z220" s="416" t="s">
        <x:v>3</x:v>
      </x:c>
      <x:c r="AA220" s="184">
        <x:v>1</x:v>
      </x:c>
      <x:c r="AB220" s="184">
        <x:v>1</x:v>
      </x:c>
      <x:c r="AC220" s="157"/>
      <x:c r="AD220" s="233">
        <x:v>1</x:v>
      </x:c>
      <x:c r="AE220" s="192" t="s">
        <x:v>3</x:v>
      </x:c>
      <x:c r="AF220" s="163">
        <x:v>1</x:v>
      </x:c>
      <x:c r="AG220" s="182"/>
      <x:c r="AH220" s="506"/>
      <x:c r="AI220" s="149" t="s">
        <x:v>2</x:v>
      </x:c>
      <x:c r="AJ220" s="176"/>
      <x:c r="AK220" s="157"/>
      <x:c r="AL220" s="168"/>
      <x:c r="AM220" s="157"/>
      <x:c r="AN220" s="168"/>
      <x:c r="AO220" s="484"/>
      <x:c r="AP220" s="168"/>
      <x:c r="AQ220" s="484"/>
      <x:c r="AR220" s="185"/>
      <x:c r="AS220" s="413"/>
      <x:c r="AT220" s="168"/>
      <x:c r="AU220" s="167"/>
      <x:c r="AV220" s="168"/>
      <x:c r="AW220" s="157"/>
      <x:c r="AX220" s="168"/>
      <x:c r="AY220" s="157"/>
      <x:c r="AZ220" s="412"/>
      <x:c r="BA220" s="360" t="s">
        <x:v>0</x:v>
      </x:c>
      <x:c r="BB220" s="168"/>
      <x:c r="BC220" s="157"/>
      <x:c r="BD220" s="168"/>
      <x:c r="BE220" s="168"/>
      <x:c r="BF220" s="168"/>
      <x:c r="BG220" s="414" t="s">
        <x:v>3</x:v>
      </x:c>
      <x:c r="BH220" s="413"/>
      <x:c r="BI220" s="168"/>
      <x:c r="BJ220" s="157"/>
      <x:c r="BK220" s="168"/>
      <x:c r="BL220" s="192" t="s">
        <x:v>3</x:v>
      </x:c>
      <x:c r="BM220" s="412"/>
      <x:c r="BN220" s="204"/>
      <x:c r="BO220" s="197"/>
    </x:row>
    <x:row r="221" ht="20" customHeight="1">
      <x:c r="A221"/>
      <x:c r="B221" s="149" t="str">
        <x:v>11F</x:v>
      </x:c>
      <x:c r="C221" s="176" t="str">
        <x:v>Batch 3</x:v>
      </x:c>
      <x:c r="D221" s="157"/>
      <x:c r="E221" s="163" t="n">
        <x:v>1</x:v>
      </x:c>
      <x:c r="F221" s="211" t="str">
        <x:v>F</x:v>
      </x:c>
      <x:c r="G221" s="163" t="n">
        <x:v>1</x:v>
      </x:c>
      <x:c r="H221" s="163" t="n">
        <x:v>1</x:v>
      </x:c>
      <x:c r="I221" s="163" t="n">
        <x:v>1</x:v>
      </x:c>
      <x:c r="J221" s="163" t="n">
        <x:v>1</x:v>
      </x:c>
      <x:c r="K221" s="163" t="n">
        <x:v>1</x:v>
      </x:c>
      <x:c r="L221" s="225" t="n">
        <x:v>1</x:v>
      </x:c>
      <x:c r="M221" s="163" t="n">
        <x:v>1</x:v>
      </x:c>
      <x:c r="N221" s="163" t="n">
        <x:v>1</x:v>
      </x:c>
      <x:c r="O221" s="163" t="n">
        <x:v>1</x:v>
      </x:c>
      <x:c r="P221" s="157"/>
      <x:c r="Q221" s="163" t="n">
        <x:v>1</x:v>
      </x:c>
      <x:c r="R221" s="157"/>
      <x:c r="S221" s="505" t="n">
        <x:v>1</x:v>
      </x:c>
      <x:c r="T221" s="507"/>
      <x:c r="U221" s="205" t="n">
        <x:v>1</x:v>
      </x:c>
      <x:c r="V221" s="157"/>
      <x:c r="W221" s="163" t="n">
        <x:v>1</x:v>
      </x:c>
      <x:c r="X221" s="177" t="n">
        <x:v>1</x:v>
      </x:c>
      <x:c r="Y221" s="163" t="n">
        <x:v>1</x:v>
      </x:c>
      <x:c r="Z221" s="172" t="n">
        <x:v>1</x:v>
      </x:c>
      <x:c r="AA221" s="184" t="n">
        <x:v>1</x:v>
      </x:c>
      <x:c r="AB221" s="184" t="n">
        <x:v>1</x:v>
      </x:c>
      <x:c r="AC221" s="341" t="str">
        <x:v>F</x:v>
      </x:c>
      <x:c r="AD221" s="163" t="n">
        <x:v>1</x:v>
      </x:c>
      <x:c r="AE221" s="163" t="n">
        <x:v>1</x:v>
      </x:c>
      <x:c r="AF221" s="163" t="n">
        <x:v>1</x:v>
      </x:c>
      <x:c r="AG221" s="182"/>
      <x:c r="AH221" s="506"/>
      <x:c r="AI221" s="149" t="str">
        <x:v>11F</x:v>
      </x:c>
      <x:c r="AJ221" s="176" t="str">
        <x:v>Batch 3</x:v>
      </x:c>
      <x:c r="AK221" s="157"/>
      <x:c r="AL221" s="168"/>
      <x:c r="AM221" s="214" t="str">
        <x:v>F</x:v>
      </x:c>
      <x:c r="AN221" s="168"/>
      <x:c r="AO221" s="484"/>
      <x:c r="AP221" s="168"/>
      <x:c r="AQ221" s="484"/>
      <x:c r="AR221" s="185"/>
      <x:c r="AS221" s="413"/>
      <x:c r="AT221" s="168"/>
      <x:c r="AU221" s="168"/>
      <x:c r="AV221" s="168"/>
      <x:c r="AW221" s="157"/>
      <x:c r="AX221" s="168"/>
      <x:c r="AY221" s="123"/>
      <x:c r="AZ221" s="412"/>
      <x:c r="BA221" s="413"/>
      <x:c r="BB221" s="168"/>
      <x:c r="BC221" s="157"/>
      <x:c r="BD221" s="168"/>
      <x:c r="BE221" s="168"/>
      <x:c r="BF221" s="168"/>
      <x:c r="BG221" s="412"/>
      <x:c r="BH221" s="413"/>
      <x:c r="BI221" s="168"/>
      <x:c r="BJ221" s="211" t="str">
        <x:v>F</x:v>
      </x:c>
      <x:c r="BK221" s="168"/>
      <x:c r="BL221" s="168"/>
      <x:c r="BM221" s="412"/>
      <x:c r="BN221" s="124" t="n">
        <x:f>SUM(AK221:BM223)</x:f>
        <x:v>0</x:v>
      </x:c>
      <x:c r="BO221" s="212" t="n">
        <x:f>BN221/82</x:f>
        <x:v>0</x:v>
      </x:c>
    </x:row>
    <x:row r="222" ht="20" customHeight="1">
      <x:c r="B222" s="149" t="s">
        <x:v>4</x:v>
      </x:c>
      <x:c r="C222" s="176"/>
      <x:c r="D222" s="151" t="s">
        <x:v>3</x:v>
      </x:c>
      <x:c r="E222" s="163">
        <x:v>1</x:v>
      </x:c>
      <x:c r="F222" s="163">
        <x:v>1</x:v>
      </x:c>
      <x:c r="G222" s="163">
        <x:v>1</x:v>
      </x:c>
      <x:c r="H222" s="163">
        <x:v>1</x:v>
      </x:c>
      <x:c r="I222" s="163">
        <x:v>1</x:v>
      </x:c>
      <x:c r="J222" s="163">
        <x:v>1</x:v>
      </x:c>
      <x:c r="K222" s="163">
        <x:v>1</x:v>
      </x:c>
      <x:c r="L222" s="225">
        <x:v>1</x:v>
      </x:c>
      <x:c r="M222" s="163">
        <x:v>1</x:v>
      </x:c>
      <x:c r="N222" s="163">
        <x:v>1</x:v>
      </x:c>
      <x:c r="O222" s="196">
        <x:v>1</x:v>
      </x:c>
      <x:c r="P222" s="217" t="s">
        <x:v>3</x:v>
      </x:c>
      <x:c r="Q222" s="196">
        <x:v>1</x:v>
      </x:c>
      <x:c r="R222" s="191" t="s">
        <x:v>3</x:v>
      </x:c>
      <x:c r="S222" s="505">
        <x:v>1</x:v>
      </x:c>
      <x:c r="T222" s="177">
        <x:v>1</x:v>
      </x:c>
      <x:c r="U222" s="163">
        <x:v>1</x:v>
      </x:c>
      <x:c r="V222" s="219" t="s">
        <x:v>3</x:v>
      </x:c>
      <x:c r="W222" s="163">
        <x:v>1</x:v>
      </x:c>
      <x:c r="X222" s="177">
        <x:v>1</x:v>
      </x:c>
      <x:c r="Y222" s="163">
        <x:v>1</x:v>
      </x:c>
      <x:c r="Z222" s="163">
        <x:v>1</x:v>
      </x:c>
      <x:c r="AA222" s="184">
        <x:v>1</x:v>
      </x:c>
      <x:c r="AB222" s="184">
        <x:v>1</x:v>
      </x:c>
      <x:c r="AC222" s="163">
        <x:v>1</x:v>
      </x:c>
      <x:c r="AD222" s="184">
        <x:v>1</x:v>
      </x:c>
      <x:c r="AE222" s="163">
        <x:v>1</x:v>
      </x:c>
      <x:c r="AF222" s="163">
        <x:v>1</x:v>
      </x:c>
      <x:c r="AG222" s="182"/>
      <x:c r="AH222" s="506"/>
      <x:c r="AI222" s="149" t="s">
        <x:v>4</x:v>
      </x:c>
      <x:c r="AJ222" s="176"/>
      <x:c r="AK222" s="201" t="s">
        <x:v>3</x:v>
      </x:c>
      <x:c r="AL222" s="168"/>
      <x:c r="AM222" s="484"/>
      <x:c r="AN222" s="168"/>
      <x:c r="AO222" s="413"/>
      <x:c r="AP222" s="413"/>
      <x:c r="AQ222" s="484"/>
      <x:c r="AR222" s="185"/>
      <x:c r="AS222" s="413"/>
      <x:c r="AT222" s="168"/>
      <x:c r="AU222" s="168"/>
      <x:c r="AV222" s="168"/>
      <x:c r="AW222" s="153" t="s">
        <x:v>3</x:v>
      </x:c>
      <x:c r="AX222" s="168"/>
      <x:c r="AY222" s="153" t="s">
        <x:v>3</x:v>
      </x:c>
      <x:c r="AZ222" s="412"/>
      <x:c r="BA222" s="413"/>
      <x:c r="BB222" s="168"/>
      <x:c r="BC222" s="153" t="s">
        <x:v>3</x:v>
      </x:c>
      <x:c r="BD222" s="168"/>
      <x:c r="BE222" s="168"/>
      <x:c r="BF222" s="168"/>
      <x:c r="BG222" s="412"/>
      <x:c r="BH222" s="413"/>
      <x:c r="BI222" s="168"/>
      <x:c r="BJ222" s="168"/>
      <x:c r="BK222" s="168"/>
      <x:c r="BL222" s="168"/>
      <x:c r="BM222" s="412"/>
      <x:c r="BN222" s="124"/>
      <x:c r="BO222" s="212"/>
    </x:row>
    <x:row r="223" ht="20" customHeight="1">
      <x:c r="B223" s="149" t="s">
        <x:v>5</x:v>
      </x:c>
      <x:c r="C223" s="176"/>
      <x:c r="D223" s="163">
        <x:v>1</x:v>
      </x:c>
      <x:c r="E223" s="163">
        <x:v>1</x:v>
      </x:c>
      <x:c r="F223" s="163">
        <x:v>1</x:v>
      </x:c>
      <x:c r="G223" s="163">
        <x:v>1</x:v>
      </x:c>
      <x:c r="H223" s="163">
        <x:v>1</x:v>
      </x:c>
      <x:c r="I223" s="163">
        <x:v>1</x:v>
      </x:c>
      <x:c r="J223" s="163">
        <x:v>1</x:v>
      </x:c>
      <x:c r="K223" s="163">
        <x:v>1</x:v>
      </x:c>
      <x:c r="L223" s="225">
        <x:v>1</x:v>
      </x:c>
      <x:c r="M223" s="163">
        <x:v>1</x:v>
      </x:c>
      <x:c r="N223" s="163">
        <x:v>1</x:v>
      </x:c>
      <x:c r="O223" s="163">
        <x:v>1</x:v>
      </x:c>
      <x:c r="P223" s="163">
        <x:v>1</x:v>
      </x:c>
      <x:c r="Q223" s="163">
        <x:v>1</x:v>
      </x:c>
      <x:c r="R223" s="163">
        <x:v>1</x:v>
      </x:c>
      <x:c r="S223" s="188">
        <x:v>1</x:v>
      </x:c>
      <x:c r="T223" s="184">
        <x:v>1</x:v>
      </x:c>
      <x:c r="U223" s="177">
        <x:v>1</x:v>
      </x:c>
      <x:c r="V223" s="163">
        <x:v>1</x:v>
      </x:c>
      <x:c r="W223" s="163">
        <x:v>1</x:v>
      </x:c>
      <x:c r="X223" s="177">
        <x:v>1</x:v>
      </x:c>
      <x:c r="Y223" s="163">
        <x:v>1</x:v>
      </x:c>
      <x:c r="Z223" s="163">
        <x:v>1</x:v>
      </x:c>
      <x:c r="AA223" s="184">
        <x:v>1</x:v>
      </x:c>
      <x:c r="AB223" s="184">
        <x:v>1</x:v>
      </x:c>
      <x:c r="AC223" s="163">
        <x:v>1</x:v>
      </x:c>
      <x:c r="AD223" s="184">
        <x:v>1</x:v>
      </x:c>
      <x:c r="AE223" s="163">
        <x:v>1</x:v>
      </x:c>
      <x:c r="AF223" s="163">
        <x:v>1</x:v>
      </x:c>
      <x:c r="AG223" s="182"/>
      <x:c r="AH223" s="506"/>
      <x:c r="AI223" s="149" t="s">
        <x:v>5</x:v>
      </x:c>
      <x:c r="AJ223" s="176"/>
      <x:c r="AK223" s="484"/>
      <x:c r="AL223" s="168"/>
      <x:c r="AM223" s="484"/>
      <x:c r="AN223" s="168"/>
      <x:c r="AO223" s="413"/>
      <x:c r="AP223" s="413"/>
      <x:c r="AQ223" s="484"/>
      <x:c r="AR223" s="185"/>
      <x:c r="AS223" s="239"/>
      <x:c r="AT223" s="167"/>
      <x:c r="AU223" s="167"/>
      <x:c r="AV223" s="167"/>
      <x:c r="AW223" s="167"/>
      <x:c r="AX223" s="167"/>
      <x:c r="AY223" s="167"/>
      <x:c r="AZ223" s="238"/>
      <x:c r="BA223" s="239"/>
      <x:c r="BB223" s="167"/>
      <x:c r="BC223" s="167"/>
      <x:c r="BD223" s="167"/>
      <x:c r="BE223" s="167"/>
      <x:c r="BF223" s="167"/>
      <x:c r="BG223" s="238"/>
      <x:c r="BH223" s="239"/>
      <x:c r="BI223" s="167"/>
      <x:c r="BJ223" s="167"/>
      <x:c r="BK223" s="167"/>
      <x:c r="BL223" s="167"/>
      <x:c r="BM223" s="238"/>
      <x:c r="BN223" s="124"/>
      <x:c r="BO223" s="212"/>
    </x:row>
    <x:row r="224" ht="20" customHeight="1">
      <x:c r="A224"/>
      <x:c r="B224" s="228" t="str">
        <x:v>8F</x:v>
      </x:c>
      <x:c r="C224" s="176" t="str">
        <x:v>Batch 2</x:v>
      </x:c>
      <x:c r="D224" s="163" t="n">
        <x:v>1</x:v>
      </x:c>
      <x:c r="E224" s="163" t="n">
        <x:v>1</x:v>
      </x:c>
      <x:c r="F224" s="163" t="n">
        <x:v>1</x:v>
      </x:c>
      <x:c r="G224" s="163" t="n">
        <x:v>1</x:v>
      </x:c>
      <x:c r="H224" s="163" t="n">
        <x:v>1</x:v>
      </x:c>
      <x:c r="I224" s="163" t="n">
        <x:v>1</x:v>
      </x:c>
      <x:c r="J224" s="163" t="n">
        <x:v>1</x:v>
      </x:c>
      <x:c r="K224" s="163" t="n">
        <x:v>1</x:v>
      </x:c>
      <x:c r="L224" s="225" t="n">
        <x:v>1</x:v>
      </x:c>
      <x:c r="M224" s="163" t="n">
        <x:v>1</x:v>
      </x:c>
      <x:c r="N224" s="163" t="n">
        <x:v>1</x:v>
      </x:c>
      <x:c r="O224" s="163" t="n">
        <x:v>1</x:v>
      </x:c>
      <x:c r="P224" s="163" t="n">
        <x:v>1</x:v>
      </x:c>
      <x:c r="Q224" s="163" t="n">
        <x:v>1</x:v>
      </x:c>
      <x:c r="R224" s="163" t="n">
        <x:v>1</x:v>
      </x:c>
      <x:c r="S224" s="188" t="n">
        <x:v>1</x:v>
      </x:c>
      <x:c r="T224" s="184" t="n">
        <x:v>1</x:v>
      </x:c>
      <x:c r="U224" s="163" t="n">
        <x:v>1</x:v>
      </x:c>
      <x:c r="V224" s="163" t="n">
        <x:v>1</x:v>
      </x:c>
      <x:c r="W224" s="163" t="n">
        <x:v>1</x:v>
      </x:c>
      <x:c r="X224" s="177" t="n">
        <x:v>1</x:v>
      </x:c>
      <x:c r="Y224" s="163" t="n">
        <x:v>1</x:v>
      </x:c>
      <x:c r="Z224" s="163" t="n">
        <x:v>1</x:v>
      </x:c>
      <x:c r="AA224" s="184" t="n">
        <x:v>1</x:v>
      </x:c>
      <x:c r="AB224" s="184" t="n">
        <x:v>1</x:v>
      </x:c>
      <x:c r="AC224" s="163" t="n">
        <x:v>1</x:v>
      </x:c>
      <x:c r="AD224" s="184" t="n">
        <x:v>1</x:v>
      </x:c>
      <x:c r="AE224" s="163" t="n">
        <x:v>1</x:v>
      </x:c>
      <x:c r="AF224" s="163" t="n">
        <x:v>1</x:v>
      </x:c>
      <x:c r="AG224" s="182"/>
      <x:c r="AH224" s="506"/>
      <x:c r="AI224" s="228" t="str">
        <x:v>8F</x:v>
      </x:c>
      <x:c r="AJ224" s="176" t="str">
        <x:v>Batch 2</x:v>
      </x:c>
      <x:c r="AK224" s="484"/>
      <x:c r="AL224" s="168"/>
      <x:c r="AM224" s="413"/>
      <x:c r="AN224" s="413"/>
      <x:c r="AO224" s="413"/>
      <x:c r="AP224" s="413"/>
      <x:c r="AQ224" s="484"/>
      <x:c r="AR224" s="185"/>
      <x:c r="AS224" s="239"/>
      <x:c r="AT224" s="167"/>
      <x:c r="AU224" s="167"/>
      <x:c r="AV224" s="167"/>
      <x:c r="AW224" s="167"/>
      <x:c r="AX224" s="167"/>
      <x:c r="AY224" s="167"/>
      <x:c r="AZ224" s="238"/>
      <x:c r="BA224" s="239"/>
      <x:c r="BB224" s="167"/>
      <x:c r="BC224" s="167"/>
      <x:c r="BD224" s="167"/>
      <x:c r="BE224" s="167"/>
      <x:c r="BF224" s="167"/>
      <x:c r="BG224" s="238"/>
      <x:c r="BH224" s="239"/>
      <x:c r="BI224" s="167"/>
      <x:c r="BJ224" s="167"/>
      <x:c r="BK224" s="167"/>
      <x:c r="BL224" s="167"/>
      <x:c r="BM224" s="238"/>
      <x:c r="BN224" s="124" t="n">
        <x:f>SUM(AK224:BM226)</x:f>
        <x:v>0</x:v>
      </x:c>
      <x:c r="BO224" s="212" t="n">
        <x:f>BN224/87</x:f>
        <x:v>0</x:v>
      </x:c>
    </x:row>
    <x:row r="225" ht="20" customHeight="1">
      <x:c r="B225" s="149" t="s">
        <x:v>6</x:v>
      </x:c>
      <x:c r="C225" s="176"/>
      <x:c r="D225" s="163">
        <x:v>1</x:v>
      </x:c>
      <x:c r="E225" s="163">
        <x:v>1</x:v>
      </x:c>
      <x:c r="F225" s="163">
        <x:v>1</x:v>
      </x:c>
      <x:c r="G225" s="163">
        <x:v>1</x:v>
      </x:c>
      <x:c r="H225" s="163">
        <x:v>1</x:v>
      </x:c>
      <x:c r="I225" s="163">
        <x:v>1</x:v>
      </x:c>
      <x:c r="J225" s="163">
        <x:v>1</x:v>
      </x:c>
      <x:c r="K225" s="163">
        <x:v>1</x:v>
      </x:c>
      <x:c r="L225" s="225">
        <x:v>1</x:v>
      </x:c>
      <x:c r="M225" s="163">
        <x:v>1</x:v>
      </x:c>
      <x:c r="N225" s="163">
        <x:v>1</x:v>
      </x:c>
      <x:c r="O225" s="163">
        <x:v>1</x:v>
      </x:c>
      <x:c r="P225" s="163">
        <x:v>1</x:v>
      </x:c>
      <x:c r="Q225" s="163">
        <x:v>1</x:v>
      </x:c>
      <x:c r="R225" s="163">
        <x:v>1</x:v>
      </x:c>
      <x:c r="S225" s="188">
        <x:v>1</x:v>
      </x:c>
      <x:c r="T225" s="184">
        <x:v>1</x:v>
      </x:c>
      <x:c r="U225" s="163">
        <x:v>1</x:v>
      </x:c>
      <x:c r="V225" s="163">
        <x:v>1</x:v>
      </x:c>
      <x:c r="W225" s="163">
        <x:v>1</x:v>
      </x:c>
      <x:c r="X225" s="177">
        <x:v>1</x:v>
      </x:c>
      <x:c r="Y225" s="163">
        <x:v>1</x:v>
      </x:c>
      <x:c r="Z225" s="163">
        <x:v>1</x:v>
      </x:c>
      <x:c r="AA225" s="184">
        <x:v>1</x:v>
      </x:c>
      <x:c r="AB225" s="184">
        <x:v>1</x:v>
      </x:c>
      <x:c r="AC225" s="163">
        <x:v>1</x:v>
      </x:c>
      <x:c r="AD225" s="184">
        <x:v>1</x:v>
      </x:c>
      <x:c r="AE225" s="163">
        <x:v>1</x:v>
      </x:c>
      <x:c r="AF225" s="163">
        <x:v>1</x:v>
      </x:c>
      <x:c r="AG225" s="182"/>
      <x:c r="AH225" s="506"/>
      <x:c r="AI225" s="149" t="s">
        <x:v>6</x:v>
      </x:c>
      <x:c r="AJ225" s="176"/>
      <x:c r="AK225" s="413"/>
      <x:c r="AL225" s="413"/>
      <x:c r="AM225" s="413"/>
      <x:c r="AN225" s="413"/>
      <x:c r="AO225" s="413"/>
      <x:c r="AP225" s="413"/>
      <x:c r="AQ225" s="484"/>
      <x:c r="AR225" s="185"/>
      <x:c r="AS225" s="413"/>
      <x:c r="AT225" s="168"/>
      <x:c r="AU225" s="168"/>
      <x:c r="AV225" s="167"/>
      <x:c r="AW225" s="167"/>
      <x:c r="AX225" s="167"/>
      <x:c r="AY225" s="167"/>
      <x:c r="AZ225" s="180"/>
      <x:c r="BA225" s="239"/>
      <x:c r="BB225" s="167"/>
      <x:c r="BC225" s="167"/>
      <x:c r="BD225" s="167"/>
      <x:c r="BE225" s="167"/>
      <x:c r="BF225" s="167"/>
      <x:c r="BG225" s="238"/>
      <x:c r="BH225" s="239"/>
      <x:c r="BI225" s="167"/>
      <x:c r="BJ225" s="167"/>
      <x:c r="BK225" s="167"/>
      <x:c r="BL225" s="167"/>
      <x:c r="BM225" s="238"/>
      <x:c r="BN225" s="124"/>
      <x:c r="BO225" s="212"/>
    </x:row>
    <x:row r="226" ht="20" customHeight="1">
      <x:c r="B226" s="149" t="s">
        <x:v>7</x:v>
      </x:c>
      <x:c r="C226" s="176"/>
      <x:c r="D226" s="163">
        <x:v>1</x:v>
      </x:c>
      <x:c r="E226" s="163">
        <x:v>1</x:v>
      </x:c>
      <x:c r="F226" s="163">
        <x:v>1</x:v>
      </x:c>
      <x:c r="G226" s="163">
        <x:v>1</x:v>
      </x:c>
      <x:c r="H226" s="163">
        <x:v>1</x:v>
      </x:c>
      <x:c r="I226" s="163">
        <x:v>1</x:v>
      </x:c>
      <x:c r="J226" s="163">
        <x:v>1</x:v>
      </x:c>
      <x:c r="K226" s="163">
        <x:v>1</x:v>
      </x:c>
      <x:c r="L226" s="225">
        <x:v>1</x:v>
      </x:c>
      <x:c r="M226" s="163">
        <x:v>1</x:v>
      </x:c>
      <x:c r="N226" s="163">
        <x:v>1</x:v>
      </x:c>
      <x:c r="O226" s="163">
        <x:v>1</x:v>
      </x:c>
      <x:c r="P226" s="163">
        <x:v>1</x:v>
      </x:c>
      <x:c r="Q226" s="163">
        <x:v>1</x:v>
      </x:c>
      <x:c r="R226" s="163">
        <x:v>1</x:v>
      </x:c>
      <x:c r="S226" s="188">
        <x:v>1</x:v>
      </x:c>
      <x:c r="T226" s="184">
        <x:v>1</x:v>
      </x:c>
      <x:c r="U226" s="163">
        <x:v>1</x:v>
      </x:c>
      <x:c r="V226" s="163">
        <x:v>1</x:v>
      </x:c>
      <x:c r="W226" s="163">
        <x:v>1</x:v>
      </x:c>
      <x:c r="X226" s="163">
        <x:v>1</x:v>
      </x:c>
      <x:c r="Y226" s="163">
        <x:v>1</x:v>
      </x:c>
      <x:c r="Z226" s="163">
        <x:v>1</x:v>
      </x:c>
      <x:c r="AA226" s="184">
        <x:v>1</x:v>
      </x:c>
      <x:c r="AB226" s="184">
        <x:v>1</x:v>
      </x:c>
      <x:c r="AC226" s="163">
        <x:v>1</x:v>
      </x:c>
      <x:c r="AD226" s="163">
        <x:v>1</x:v>
      </x:c>
      <x:c r="AE226" s="163">
        <x:v>1</x:v>
      </x:c>
      <x:c r="AF226" s="163">
        <x:v>1</x:v>
      </x:c>
      <x:c r="AG226" s="182"/>
      <x:c r="AH226" s="506"/>
      <x:c r="AI226" s="149" t="s">
        <x:v>7</x:v>
      </x:c>
      <x:c r="AJ226" s="176"/>
      <x:c r="AK226" s="413"/>
      <x:c r="AL226" s="413"/>
      <x:c r="AM226" s="413"/>
      <x:c r="AN226" s="413"/>
      <x:c r="AO226" s="413"/>
      <x:c r="AP226" s="413"/>
      <x:c r="AQ226" s="413"/>
      <x:c r="AR226" s="483"/>
      <x:c r="AS226" s="239"/>
      <x:c r="AT226" s="167"/>
      <x:c r="AU226" s="167"/>
      <x:c r="AV226" s="167"/>
      <x:c r="AW226" s="167"/>
      <x:c r="AX226" s="167"/>
      <x:c r="AY226" s="167"/>
      <x:c r="AZ226" s="180"/>
      <x:c r="BA226" s="239"/>
      <x:c r="BB226" s="167"/>
      <x:c r="BC226" s="167"/>
      <x:c r="BD226" s="167"/>
      <x:c r="BE226" s="167"/>
      <x:c r="BF226" s="167"/>
      <x:c r="BG226" s="238"/>
      <x:c r="BH226" s="241"/>
      <x:c r="BI226" s="241"/>
      <x:c r="BJ226" s="241"/>
      <x:c r="BK226" s="167"/>
      <x:c r="BL226" s="167"/>
      <x:c r="BM226" s="238"/>
      <x:c r="BN226" s="124"/>
      <x:c r="BO226" s="212"/>
    </x:row>
    <x:row r="227" ht="20" customHeight="1">
      <x:c r="A227"/>
      <x:c r="B227" s="149" t="str">
        <x:v>5F</x:v>
      </x:c>
      <x:c r="C227" s="176" t="str">
        <x:v>Batch 1</x:v>
      </x:c>
      <x:c r="D227" s="163" t="n">
        <x:v>1</x:v>
      </x:c>
      <x:c r="E227" s="163" t="n">
        <x:v>1</x:v>
      </x:c>
      <x:c r="F227" s="163" t="n">
        <x:v>1</x:v>
      </x:c>
      <x:c r="G227" s="163" t="n">
        <x:v>1</x:v>
      </x:c>
      <x:c r="H227" s="163" t="n">
        <x:v>1</x:v>
      </x:c>
      <x:c r="I227" s="163" t="n">
        <x:v>1</x:v>
      </x:c>
      <x:c r="J227" s="163" t="n">
        <x:v>1</x:v>
      </x:c>
      <x:c r="K227" s="163" t="n">
        <x:v>1</x:v>
      </x:c>
      <x:c r="L227" s="225" t="n">
        <x:v>1</x:v>
      </x:c>
      <x:c r="M227" s="163" t="n">
        <x:v>1</x:v>
      </x:c>
      <x:c r="N227" s="163" t="n">
        <x:v>1</x:v>
      </x:c>
      <x:c r="O227" s="163" t="n">
        <x:v>1</x:v>
      </x:c>
      <x:c r="P227" s="163" t="n">
        <x:v>1</x:v>
      </x:c>
      <x:c r="Q227" s="163" t="n">
        <x:v>1</x:v>
      </x:c>
      <x:c r="R227" s="163" t="n">
        <x:v>1</x:v>
      </x:c>
      <x:c r="S227" s="188" t="n">
        <x:v>1</x:v>
      </x:c>
      <x:c r="T227" s="184" t="n">
        <x:v>1</x:v>
      </x:c>
      <x:c r="U227" s="163" t="n">
        <x:v>1</x:v>
      </x:c>
      <x:c r="V227" s="163" t="n">
        <x:v>1</x:v>
      </x:c>
      <x:c r="W227" s="163" t="n">
        <x:v>1</x:v>
      </x:c>
      <x:c r="X227" s="163" t="n">
        <x:v>1</x:v>
      </x:c>
      <x:c r="Y227" s="163" t="n">
        <x:v>1</x:v>
      </x:c>
      <x:c r="Z227" s="163" t="n">
        <x:v>1</x:v>
      </x:c>
      <x:c r="AA227" s="184" t="n">
        <x:v>1</x:v>
      </x:c>
      <x:c r="AB227" s="184" t="n">
        <x:v>1</x:v>
      </x:c>
      <x:c r="AC227" s="163" t="n">
        <x:v>1</x:v>
      </x:c>
      <x:c r="AD227" s="163" t="n">
        <x:v>1</x:v>
      </x:c>
      <x:c r="AE227" s="163" t="n">
        <x:v>1</x:v>
      </x:c>
      <x:c r="AF227" s="163" t="n">
        <x:v>1</x:v>
      </x:c>
      <x:c r="AG227" s="182"/>
      <x:c r="AH227" s="506"/>
      <x:c r="AI227" s="149" t="str">
        <x:v>5F</x:v>
      </x:c>
      <x:c r="AJ227" s="176" t="str">
        <x:v>Batch 1</x:v>
      </x:c>
      <x:c r="AK227" s="413"/>
      <x:c r="AL227" s="413"/>
      <x:c r="AM227" s="413"/>
      <x:c r="AN227" s="413"/>
      <x:c r="AO227" s="413"/>
      <x:c r="AP227" s="413"/>
      <x:c r="AQ227" s="413"/>
      <x:c r="AR227" s="483"/>
      <x:c r="AS227" s="413"/>
      <x:c r="AT227" s="168"/>
      <x:c r="AU227" s="168"/>
      <x:c r="AV227" s="167"/>
      <x:c r="AW227" s="167"/>
      <x:c r="AX227" s="167"/>
      <x:c r="AY227" s="167"/>
      <x:c r="AZ227" s="180"/>
      <x:c r="BA227" s="239"/>
      <x:c r="BB227" s="167"/>
      <x:c r="BC227" s="167"/>
      <x:c r="BD227" s="167"/>
      <x:c r="BE227" s="167"/>
      <x:c r="BF227" s="167"/>
      <x:c r="BG227" s="238"/>
      <x:c r="BH227" s="241"/>
      <x:c r="BI227" s="241"/>
      <x:c r="BJ227" s="167"/>
      <x:c r="BK227" s="167"/>
      <x:c r="BL227" s="239"/>
      <x:c r="BM227" s="238"/>
      <x:c r="BN227" s="124" t="n">
        <x:f>SUM(AK227:BM229)</x:f>
        <x:v>6</x:v>
      </x:c>
      <x:c r="BO227" s="212" t="n">
        <x:f>BN227/87</x:f>
        <x:v>0.06896551724137931</x:v>
      </x:c>
    </x:row>
    <x:row r="228" ht="20" customHeight="1">
      <x:c r="B228" s="149" t="s">
        <x:v>8</x:v>
      </x:c>
      <x:c r="C228" s="176"/>
      <x:c r="D228" s="163">
        <x:v>1</x:v>
      </x:c>
      <x:c r="E228" s="163">
        <x:v>1</x:v>
      </x:c>
      <x:c r="F228" s="163">
        <x:v>1</x:v>
      </x:c>
      <x:c r="G228" s="163">
        <x:v>1</x:v>
      </x:c>
      <x:c r="H228" s="163">
        <x:v>1</x:v>
      </x:c>
      <x:c r="I228" s="163">
        <x:v>1</x:v>
      </x:c>
      <x:c r="J228" s="163">
        <x:v>1</x:v>
      </x:c>
      <x:c r="K228" s="163">
        <x:v>1</x:v>
      </x:c>
      <x:c r="L228" s="225">
        <x:v>1</x:v>
      </x:c>
      <x:c r="M228" s="163">
        <x:v>1</x:v>
      </x:c>
      <x:c r="N228" s="163">
        <x:v>1</x:v>
      </x:c>
      <x:c r="O228" s="163">
        <x:v>1</x:v>
      </x:c>
      <x:c r="P228" s="163">
        <x:v>1</x:v>
      </x:c>
      <x:c r="Q228" s="163">
        <x:v>1</x:v>
      </x:c>
      <x:c r="R228" s="163">
        <x:v>1</x:v>
      </x:c>
      <x:c r="S228" s="188">
        <x:v>1</x:v>
      </x:c>
      <x:c r="T228" s="184">
        <x:v>1</x:v>
      </x:c>
      <x:c r="U228" s="163">
        <x:v>1</x:v>
      </x:c>
      <x:c r="V228" s="163">
        <x:v>1</x:v>
      </x:c>
      <x:c r="W228" s="163">
        <x:v>1</x:v>
      </x:c>
      <x:c r="X228" s="163">
        <x:v>1</x:v>
      </x:c>
      <x:c r="Y228" s="163">
        <x:v>1</x:v>
      </x:c>
      <x:c r="Z228" s="163">
        <x:v>1</x:v>
      </x:c>
      <x:c r="AA228" s="184">
        <x:v>1</x:v>
      </x:c>
      <x:c r="AB228" s="184">
        <x:v>1</x:v>
      </x:c>
      <x:c r="AC228" s="184">
        <x:v>1</x:v>
      </x:c>
      <x:c r="AD228" s="184">
        <x:v>1</x:v>
      </x:c>
      <x:c r="AE228" s="163">
        <x:v>1</x:v>
      </x:c>
      <x:c r="AF228" s="163">
        <x:v>1</x:v>
      </x:c>
      <x:c r="AG228" s="182"/>
      <x:c r="AH228" s="506"/>
      <x:c r="AI228" s="149" t="s">
        <x:v>8</x:v>
      </x:c>
      <x:c r="AJ228" s="176"/>
      <x:c r="AK228" s="413"/>
      <x:c r="AL228" s="413"/>
      <x:c r="AM228" s="413"/>
      <x:c r="AN228" s="413"/>
      <x:c r="AO228" s="413"/>
      <x:c r="AP228" s="413"/>
      <x:c r="AQ228" s="413"/>
      <x:c r="AR228" s="483"/>
      <x:c r="AS228" s="239"/>
      <x:c r="AT228" s="167"/>
      <x:c r="AU228" s="167"/>
      <x:c r="AV228" s="167"/>
      <x:c r="AW228" s="167"/>
      <x:c r="AX228" s="167"/>
      <x:c r="AY228" s="167"/>
      <x:c r="AZ228" s="180"/>
      <x:c r="BA228" s="239"/>
      <x:c r="BB228" s="167"/>
      <x:c r="BC228" s="167"/>
      <x:c r="BD228" s="167"/>
      <x:c r="BE228" s="167"/>
      <x:c r="BF228" s="167"/>
      <x:c r="BG228" s="238"/>
      <x:c r="BH228" s="241"/>
      <x:c r="BI228" s="241"/>
      <x:c r="BJ228" s="167"/>
      <x:c r="BK228" s="167"/>
      <x:c r="BL228" s="239"/>
      <x:c r="BM228" s="238"/>
      <x:c r="BN228" s="124"/>
      <x:c r="BO228" s="212"/>
    </x:row>
    <x:row r="229" ht="20" customHeight="1">
      <x:c r="B229" s="149" t="s">
        <x:v>9</x:v>
      </x:c>
      <x:c r="C229" s="176"/>
      <x:c r="D229" s="163">
        <x:v>1</x:v>
      </x:c>
      <x:c r="E229" s="163">
        <x:v>1</x:v>
      </x:c>
      <x:c r="F229" s="163">
        <x:v>1</x:v>
      </x:c>
      <x:c r="G229" s="163">
        <x:v>1</x:v>
      </x:c>
      <x:c r="H229" s="163">
        <x:v>1</x:v>
      </x:c>
      <x:c r="I229" s="163">
        <x:v>1</x:v>
      </x:c>
      <x:c r="J229" s="163">
        <x:v>1</x:v>
      </x:c>
      <x:c r="K229" s="163">
        <x:v>1</x:v>
      </x:c>
      <x:c r="L229" s="225">
        <x:v>1</x:v>
      </x:c>
      <x:c r="M229" s="163">
        <x:v>1</x:v>
      </x:c>
      <x:c r="N229" s="163">
        <x:v>1</x:v>
      </x:c>
      <x:c r="O229" s="163">
        <x:v>1</x:v>
      </x:c>
      <x:c r="P229" s="163">
        <x:v>1</x:v>
      </x:c>
      <x:c r="Q229" s="163">
        <x:v>1</x:v>
      </x:c>
      <x:c r="R229" s="163">
        <x:v>1</x:v>
      </x:c>
      <x:c r="S229" s="188">
        <x:v>1</x:v>
      </x:c>
      <x:c r="T229" s="184">
        <x:v>1</x:v>
      </x:c>
      <x:c r="U229" s="163">
        <x:v>1</x:v>
      </x:c>
      <x:c r="V229" s="163">
        <x:v>1</x:v>
      </x:c>
      <x:c r="W229" s="163">
        <x:v>1</x:v>
      </x:c>
      <x:c r="X229" s="163">
        <x:v>1</x:v>
      </x:c>
      <x:c r="Y229" s="163">
        <x:v>1</x:v>
      </x:c>
      <x:c r="Z229" s="163">
        <x:v>1</x:v>
      </x:c>
      <x:c r="AA229" s="184">
        <x:v>1</x:v>
      </x:c>
      <x:c r="AB229" s="184">
        <x:v>1</x:v>
      </x:c>
      <x:c r="AC229" s="163">
        <x:v>1</x:v>
      </x:c>
      <x:c r="AD229" s="184">
        <x:v>1</x:v>
      </x:c>
      <x:c r="AE229" s="163">
        <x:v>1</x:v>
      </x:c>
      <x:c r="AF229" s="186">
        <x:v>1</x:v>
      </x:c>
      <x:c r="AG229" s="182"/>
      <x:c r="AH229" s="506"/>
      <x:c r="AI229" s="149" t="s">
        <x:v>9</x:v>
      </x:c>
      <x:c r="AJ229" s="176"/>
      <x:c r="AK229" s="413"/>
      <x:c r="AL229" s="413"/>
      <x:c r="AM229" s="413"/>
      <x:c r="AN229" s="413"/>
      <x:c r="AO229" s="351">
        <x:v>1</x:v>
      </x:c>
      <x:c r="AP229" s="413"/>
      <x:c r="AQ229" s="351">
        <x:v>1</x:v>
      </x:c>
      <x:c r="AR229" s="483"/>
      <x:c r="AS229" s="184">
        <x:v>1</x:v>
      </x:c>
      <x:c r="AT229" s="163">
        <x:v>1</x:v>
      </x:c>
      <x:c r="AU229" s="163">
        <x:v>1</x:v>
      </x:c>
      <x:c r="AV229" s="167"/>
      <x:c r="AW229" s="167"/>
      <x:c r="AX229" s="167"/>
      <x:c r="AY229" s="167"/>
      <x:c r="AZ229" s="180"/>
      <x:c r="BA229" s="239"/>
      <x:c r="BB229" s="167"/>
      <x:c r="BC229" s="167"/>
      <x:c r="BD229" s="167"/>
      <x:c r="BE229" s="167"/>
      <x:c r="BF229" s="167"/>
      <x:c r="BG229" s="238"/>
      <x:c r="BH229" s="241"/>
      <x:c r="BI229" s="241"/>
      <x:c r="BJ229" s="167"/>
      <x:c r="BK229" s="167"/>
      <x:c r="BL229" s="239"/>
      <x:c r="BM229" s="163">
        <x:v>1</x:v>
      </x:c>
      <x:c r="BN229" s="124"/>
      <x:c r="BO229" s="212"/>
    </x:row>
    <x:row r="230" ht="20" customHeight="1">
      <x:c r="A230"/>
      <x:c r="B230" s="149" t="str">
        <x:v>2F</x:v>
      </x:c>
      <x:c r="C230" s="237" t="str">
        <x:v>Batch 5</x:v>
      </x:c>
      <x:c r="D230" s="177" t="n">
        <x:v>1</x:v>
      </x:c>
      <x:c r="E230" s="167"/>
      <x:c r="F230" s="167"/>
      <x:c r="G230" s="167"/>
      <x:c r="H230" s="167"/>
      <x:c r="I230" s="167"/>
      <x:c r="J230" s="167"/>
      <x:c r="K230" s="177" t="n">
        <x:v>1</x:v>
      </x:c>
      <x:c r="L230" s="225" t="n">
        <x:v>1</x:v>
      </x:c>
      <x:c r="M230" s="163" t="n">
        <x:v>1</x:v>
      </x:c>
      <x:c r="N230" s="163" t="n">
        <x:v>1</x:v>
      </x:c>
      <x:c r="O230" s="163" t="n">
        <x:v>1</x:v>
      </x:c>
      <x:c r="P230" s="163" t="n">
        <x:v>1</x:v>
      </x:c>
      <x:c r="Q230" s="163" t="n">
        <x:v>1</x:v>
      </x:c>
      <x:c r="R230" s="163" t="n">
        <x:v>1</x:v>
      </x:c>
      <x:c r="S230" s="188" t="n">
        <x:v>1</x:v>
      </x:c>
      <x:c r="T230" s="239"/>
      <x:c r="U230" s="167"/>
      <x:c r="V230" s="163" t="n">
        <x:v>1</x:v>
      </x:c>
      <x:c r="W230" s="494" t="n">
        <x:v>1</x:v>
      </x:c>
      <x:c r="X230" s="494" t="n">
        <x:v>1</x:v>
      </x:c>
      <x:c r="Y230" s="494" t="n">
        <x:v>1</x:v>
      </x:c>
      <x:c r="Z230" s="494" t="n">
        <x:v>1</x:v>
      </x:c>
      <x:c r="AA230" s="184" t="n">
        <x:v>1</x:v>
      </x:c>
      <x:c r="AB230" s="184" t="n">
        <x:v>1</x:v>
      </x:c>
      <x:c r="AC230" s="163" t="n">
        <x:v>1</x:v>
      </x:c>
      <x:c r="AD230" s="184" t="n">
        <x:v>1</x:v>
      </x:c>
      <x:c r="AE230" s="163" t="n">
        <x:v>1</x:v>
      </x:c>
      <x:c r="AF230" s="186" t="n">
        <x:v>1</x:v>
      </x:c>
      <x:c r="AG230" s="182"/>
      <x:c r="AH230" s="506"/>
      <x:c r="AI230" s="149" t="str">
        <x:v>2F</x:v>
      </x:c>
      <x:c r="AJ230" s="237" t="str">
        <x:v>Batch 5</x:v>
      </x:c>
      <x:c r="AK230" s="413"/>
      <x:c r="AL230" s="413"/>
      <x:c r="AM230" s="413"/>
      <x:c r="AN230" s="413"/>
      <x:c r="AO230" s="413"/>
      <x:c r="AP230" s="413"/>
      <x:c r="AQ230" s="413"/>
      <x:c r="AR230" s="483"/>
      <x:c r="AS230" s="239"/>
      <x:c r="AT230" s="167"/>
      <x:c r="AU230" s="167"/>
      <x:c r="AV230" s="167"/>
      <x:c r="AW230" s="167"/>
      <x:c r="AX230" s="167"/>
      <x:c r="AY230" s="167"/>
      <x:c r="AZ230" s="180"/>
      <x:c r="BA230" s="239"/>
      <x:c r="BB230" s="167"/>
      <x:c r="BC230" s="167"/>
      <x:c r="BD230" s="167"/>
      <x:c r="BE230" s="167"/>
      <x:c r="BF230" s="167"/>
      <x:c r="BG230" s="180"/>
      <x:c r="BH230" s="241"/>
      <x:c r="BI230" s="167"/>
      <x:c r="BJ230" s="167"/>
      <x:c r="BK230" s="167"/>
      <x:c r="BL230" s="167"/>
      <x:c r="BM230" s="238"/>
      <x:c r="BN230"/>
      <x:c r="BO230"/>
      <x:c r="BP230"/>
      <x:c r="BQ230"/>
      <x:c r="BR230"/>
      <x:c r="BS230"/>
      <x:c r="BT230"/>
      <x:c r="BU230"/>
      <x:c r="BV230"/>
      <x:c r="BW230"/>
      <x:c r="BX230"/>
      <x:c r="BY230"/>
      <x:c r="BZ230"/>
      <x:c r="CA230"/>
      <x:c r="CB230"/>
      <x:c r="CC230"/>
      <x:c r="CD230"/>
      <x:c r="CE230"/>
      <x:c r="CF230"/>
      <x:c r="CG230"/>
      <x:c r="CH230"/>
      <x:c r="CI230"/>
      <x:c r="CJ230"/>
      <x:c r="CK230"/>
      <x:c r="CL230"/>
      <x:c r="CM230"/>
      <x:c r="CN230"/>
      <x:c r="CO230"/>
      <x:c r="CP230"/>
      <x:c r="CQ230"/>
      <x:c r="CR230"/>
      <x:c r="CS230"/>
      <x:c r="CT230"/>
      <x:c r="CU230"/>
      <x:c r="CV230"/>
    </x:row>
    <x:row r="231" ht="20" customHeight="1">
      <x:c r="B231" s="149" t="s">
        <x:v>10</x:v>
      </x:c>
      <x:c r="C231" s="237"/>
      <x:c r="D231" s="167"/>
      <x:c r="E231" s="167"/>
      <x:c r="F231" s="167"/>
      <x:c r="G231" s="167"/>
      <x:c r="H231" s="167"/>
      <x:c r="I231" s="167"/>
      <x:c r="J231" s="167"/>
      <x:c r="K231" s="241"/>
      <x:c r="L231" s="467"/>
      <x:c r="M231" s="167"/>
      <x:c r="N231" s="167"/>
      <x:c r="O231" s="167"/>
      <x:c r="P231" s="167"/>
      <x:c r="Q231" s="167"/>
      <x:c r="R231" s="167"/>
      <x:c r="S231" s="180"/>
      <x:c r="T231" s="239"/>
      <x:c r="U231" s="167"/>
      <x:c r="V231" s="167"/>
      <x:c r="W231" s="167"/>
      <x:c r="X231" s="167"/>
      <x:c r="Y231" s="167"/>
      <x:c r="Z231" s="180"/>
      <x:c r="AA231" s="239"/>
      <x:c r="AB231" s="167"/>
      <x:c r="AC231" s="167"/>
      <x:c r="AD231" s="167"/>
      <x:c r="AE231" s="167"/>
      <x:c r="AF231" s="238"/>
      <x:c r="AI231" s="149" t="s">
        <x:v>10</x:v>
      </x:c>
      <x:c r="AJ231" s="237"/>
      <x:c r="AK231" s="413"/>
      <x:c r="AL231" s="413"/>
      <x:c r="AM231" s="413"/>
      <x:c r="AN231" s="413"/>
      <x:c r="AO231" s="413"/>
      <x:c r="AP231" s="413"/>
      <x:c r="AQ231" s="413"/>
      <x:c r="AR231" s="483"/>
      <x:c r="AS231" s="239"/>
      <x:c r="AT231" s="167"/>
      <x:c r="AU231" s="167"/>
      <x:c r="AV231" s="167"/>
      <x:c r="AW231" s="167"/>
      <x:c r="AX231" s="167"/>
      <x:c r="AY231" s="167"/>
      <x:c r="AZ231" s="180"/>
      <x:c r="BA231" s="239"/>
      <x:c r="BB231" s="167"/>
      <x:c r="BC231" s="167"/>
      <x:c r="BD231" s="167"/>
      <x:c r="BE231" s="167"/>
      <x:c r="BF231" s="167"/>
      <x:c r="BG231" s="180"/>
      <x:c r="BH231" s="239"/>
      <x:c r="BI231" s="167"/>
      <x:c r="BJ231" s="167"/>
      <x:c r="BK231" s="167"/>
      <x:c r="BL231" s="167"/>
      <x:c r="BM231" s="238"/>
    </x:row>
    <x:row r="232" ht="20" customHeight="1">
      <x:c r="A232"/>
      <x:c r="B232" s="508" t="str">
        <x:v>Building</x:v>
      </x:c>
      <x:c r="C232" s="385"/>
      <x:c r="D232" s="252" t="str">
        <x:v>1#</x:v>
      </x:c>
      <x:c r="E232" s="252" t="str">
        <x:v>2#</x:v>
      </x:c>
      <x:c r="F232" s="252" t="str">
        <x:v>3#</x:v>
      </x:c>
      <x:c r="G232" s="252" t="str">
        <x:v>4#</x:v>
      </x:c>
      <x:c r="H232" s="252" t="str">
        <x:v>5#</x:v>
      </x:c>
      <x:c r="I232" s="252" t="str">
        <x:v>6#</x:v>
      </x:c>
      <x:c r="J232" s="252" t="str">
        <x:v>7#</x:v>
      </x:c>
      <x:c r="K232" s="254" t="str">
        <x:v>16#</x:v>
      </x:c>
      <x:c r="L232" s="509" t="str">
        <x:v>8#</x:v>
      </x:c>
      <x:c r="M232" s="252" t="str">
        <x:v>9#</x:v>
      </x:c>
      <x:c r="N232" s="252" t="str">
        <x:v>10#</x:v>
      </x:c>
      <x:c r="O232" s="252" t="str">
        <x:v>11#</x:v>
      </x:c>
      <x:c r="P232" s="252" t="str">
        <x:v>12#</x:v>
      </x:c>
      <x:c r="Q232" s="252" t="str">
        <x:v>13#</x:v>
      </x:c>
      <x:c r="R232" s="252" t="str">
        <x:v>14#</x:v>
      </x:c>
      <x:c r="S232" s="253" t="str">
        <x:v>15#</x:v>
      </x:c>
      <x:c r="T232" s="251" t="str">
        <x:v>17#</x:v>
      </x:c>
      <x:c r="U232" s="252" t="str">
        <x:v>18#</x:v>
      </x:c>
      <x:c r="V232" s="252" t="str">
        <x:v>19#</x:v>
      </x:c>
      <x:c r="W232" s="252" t="str">
        <x:v>20#</x:v>
      </x:c>
      <x:c r="X232" s="252" t="str">
        <x:v>21#</x:v>
      </x:c>
      <x:c r="Y232" s="252" t="str">
        <x:v>22#</x:v>
      </x:c>
      <x:c r="Z232" s="253" t="str">
        <x:v>23#</x:v>
      </x:c>
      <x:c r="AA232" s="251" t="str">
        <x:v>24#</x:v>
      </x:c>
      <x:c r="AB232" s="252" t="str">
        <x:v>25#</x:v>
      </x:c>
      <x:c r="AC232" s="252" t="str">
        <x:v>26#</x:v>
      </x:c>
      <x:c r="AD232" s="252" t="str">
        <x:v>27#</x:v>
      </x:c>
      <x:c r="AE232" s="252" t="str">
        <x:v>28#</x:v>
      </x:c>
      <x:c r="AF232" s="258" t="str">
        <x:v>29#</x:v>
      </x:c>
      <x:c r="AG232"/>
      <x:c r="AH232"/>
      <x:c r="AI232" s="256" t="str">
        <x:v>Building</x:v>
      </x:c>
      <x:c r="AJ232" s="257"/>
      <x:c r="AK232" s="252" t="str">
        <x:v>1#</x:v>
      </x:c>
      <x:c r="AL232" s="252" t="str">
        <x:v>2#</x:v>
      </x:c>
      <x:c r="AM232" s="252" t="str">
        <x:v>3#</x:v>
      </x:c>
      <x:c r="AN232" s="252" t="str">
        <x:v>4#</x:v>
      </x:c>
      <x:c r="AO232" s="252" t="str">
        <x:v>5#</x:v>
      </x:c>
      <x:c r="AP232" s="252" t="str">
        <x:v>6#</x:v>
      </x:c>
      <x:c r="AQ232" s="252" t="str">
        <x:v>7#</x:v>
      </x:c>
      <x:c r="AR232" s="253" t="str">
        <x:v>16#</x:v>
      </x:c>
      <x:c r="AS232" s="251" t="str">
        <x:v>8#</x:v>
      </x:c>
      <x:c r="AT232" s="252" t="str">
        <x:v>9#</x:v>
      </x:c>
      <x:c r="AU232" s="252" t="str">
        <x:v>10#</x:v>
      </x:c>
      <x:c r="AV232" s="252" t="str">
        <x:v>11#</x:v>
      </x:c>
      <x:c r="AW232" s="252" t="str">
        <x:v>12#</x:v>
      </x:c>
      <x:c r="AX232" s="252" t="str">
        <x:v>13#</x:v>
      </x:c>
      <x:c r="AY232" s="252" t="str">
        <x:v>14#</x:v>
      </x:c>
      <x:c r="AZ232" s="253" t="str">
        <x:v>15#</x:v>
      </x:c>
      <x:c r="BA232" s="251" t="str">
        <x:v>17#</x:v>
      </x:c>
      <x:c r="BB232" s="252" t="str">
        <x:v>18#</x:v>
      </x:c>
      <x:c r="BC232" s="252" t="str">
        <x:v>19#</x:v>
      </x:c>
      <x:c r="BD232" s="252" t="str">
        <x:v>20#</x:v>
      </x:c>
      <x:c r="BE232" s="252" t="str">
        <x:v>21#</x:v>
      </x:c>
      <x:c r="BF232" s="252" t="str">
        <x:v>22#</x:v>
      </x:c>
      <x:c r="BG232" s="253" t="str">
        <x:v>23#</x:v>
      </x:c>
      <x:c r="BH232" s="251" t="str">
        <x:v>24#</x:v>
      </x:c>
      <x:c r="BI232" s="252" t="str">
        <x:v>25#</x:v>
      </x:c>
      <x:c r="BJ232" s="252" t="str">
        <x:v>26#</x:v>
      </x:c>
      <x:c r="BK232" s="252" t="str">
        <x:v>27#</x:v>
      </x:c>
      <x:c r="BL232" s="252" t="str">
        <x:v>28#</x:v>
      </x:c>
      <x:c r="BM232" s="258" t="str">
        <x:v>29#</x:v>
      </x:c>
      <x:c r="BN232"/>
      <x:c r="BO232"/>
      <x:c r="BP232"/>
      <x:c r="BQ232"/>
      <x:c r="BR232"/>
      <x:c r="BS232"/>
      <x:c r="BT232"/>
      <x:c r="BU232"/>
      <x:c r="BV232"/>
      <x:c r="BW232"/>
      <x:c r="BX232"/>
      <x:c r="BY232"/>
      <x:c r="BZ232"/>
      <x:c r="CA232"/>
      <x:c r="CB232"/>
      <x:c r="CC232"/>
      <x:c r="CD232"/>
      <x:c r="CE232"/>
      <x:c r="CF232"/>
      <x:c r="CG232"/>
      <x:c r="CH232"/>
      <x:c r="CI232"/>
      <x:c r="CJ232"/>
      <x:c r="CK232"/>
      <x:c r="CL232"/>
      <x:c r="CM232"/>
      <x:c r="CN232"/>
      <x:c r="CO232"/>
      <x:c r="CP232"/>
      <x:c r="CQ232"/>
      <x:c r="CR232"/>
      <x:c r="CS232"/>
      <x:c r="CT232"/>
      <x:c r="CU232"/>
      <x:c r="CV232"/>
    </x:row>
    <x:row r="233" ht="20" customHeight="1">
      <x:c r="A233"/>
      <x:c r="B233" s="275" t="str">
        <x:v>Zone</x:v>
      </x:c>
      <x:c r="C233" s="276"/>
      <x:c r="D233" s="266" t="str">
        <x:v>B1-1 Huang Wei</x:v>
      </x:c>
      <x:c r="E233" s="267"/>
      <x:c r="F233" s="267"/>
      <x:c r="G233" s="267"/>
      <x:c r="H233" s="267"/>
      <x:c r="I233" s="267"/>
      <x:c r="J233" s="267"/>
      <x:c r="K233" s="267"/>
      <x:c r="L233" s="510" t="str">
        <x:v>B1-2 Xie Jianbin</x:v>
      </x:c>
      <x:c r="M233" s="269"/>
      <x:c r="N233" s="269"/>
      <x:c r="O233" s="269"/>
      <x:c r="P233" s="388"/>
      <x:c r="Q233" s="388"/>
      <x:c r="R233" s="388"/>
      <x:c r="S233" s="277"/>
      <x:c r="T233" s="271" t="str">
        <x:v>B2-1 Wang Wanshu</x:v>
      </x:c>
      <x:c r="U233" s="271"/>
      <x:c r="V233" s="271"/>
      <x:c r="W233" s="271"/>
      <x:c r="X233" s="271"/>
      <x:c r="Y233" s="271"/>
      <x:c r="Z233" s="278"/>
      <x:c r="AA233" s="273" t="str">
        <x:v>B2-2 Hu Min</x:v>
      </x:c>
      <x:c r="AB233" s="273"/>
      <x:c r="AC233" s="273"/>
      <x:c r="AD233" s="273"/>
      <x:c r="AE233" s="273"/>
      <x:c r="AF233" s="279"/>
      <x:c r="AG233"/>
      <x:c r="AH233"/>
      <x:c r="AI233" s="275" t="str">
        <x:v>Zone</x:v>
      </x:c>
      <x:c r="AJ233" s="276"/>
      <x:c r="AK233" s="266" t="str">
        <x:v>B1-1 Huang Wei</x:v>
      </x:c>
      <x:c r="AL233" s="267"/>
      <x:c r="AM233" s="267"/>
      <x:c r="AN233" s="267"/>
      <x:c r="AO233" s="267"/>
      <x:c r="AP233" s="267"/>
      <x:c r="AQ233" s="267"/>
      <x:c r="AR233" s="268"/>
      <x:c r="AS233" s="269" t="str">
        <x:v>B1-2 Xie Jianbin</x:v>
      </x:c>
      <x:c r="AT233" s="269"/>
      <x:c r="AU233" s="269"/>
      <x:c r="AV233" s="269"/>
      <x:c r="AW233" s="269"/>
      <x:c r="AX233" s="269"/>
      <x:c r="AY233" s="269"/>
      <x:c r="AZ233" s="277"/>
      <x:c r="BA233" s="271" t="str">
        <x:v>B2-1 Wang Wanshu</x:v>
      </x:c>
      <x:c r="BB233" s="271"/>
      <x:c r="BC233" s="271"/>
      <x:c r="BD233" s="271"/>
      <x:c r="BE233" s="271"/>
      <x:c r="BF233" s="271"/>
      <x:c r="BG233" s="278"/>
      <x:c r="BH233" s="273" t="str">
        <x:v>B2-2 Hu Min</x:v>
      </x:c>
      <x:c r="BI233" s="273"/>
      <x:c r="BJ233" s="273"/>
      <x:c r="BK233" s="273"/>
      <x:c r="BL233" s="273"/>
      <x:c r="BM233" s="279"/>
      <x:c r="BN233"/>
      <x:c r="BO233"/>
      <x:c r="BP233"/>
      <x:c r="BQ233"/>
      <x:c r="BR233"/>
      <x:c r="BS233"/>
      <x:c r="BT233"/>
      <x:c r="BU233"/>
      <x:c r="BV233"/>
      <x:c r="BW233"/>
      <x:c r="BX233"/>
      <x:c r="BY233"/>
      <x:c r="BZ233"/>
      <x:c r="CA233"/>
      <x:c r="CB233"/>
      <x:c r="CC233"/>
      <x:c r="CD233"/>
      <x:c r="CE233"/>
      <x:c r="CF233"/>
      <x:c r="CG233"/>
      <x:c r="CH233"/>
      <x:c r="CI233"/>
      <x:c r="CJ233"/>
      <x:c r="CK233"/>
      <x:c r="CL233"/>
      <x:c r="CM233"/>
      <x:c r="CN233"/>
      <x:c r="CO233"/>
      <x:c r="CP233"/>
      <x:c r="CQ233"/>
      <x:c r="CR233"/>
      <x:c r="CS233"/>
      <x:c r="CT233"/>
      <x:c r="CU233"/>
      <x:c r="CV233"/>
    </x:row>
    <x:row r="234" ht="30" customHeight="1">
      <x:c r="A234"/>
      <x:c r="B234" s="625" t="str">
        <x:v>Completed</x:v>
      </x:c>
      <x:c r="C234" s="626"/>
      <x:c r="D234" s="280" t="n">
        <x:f t="shared" ref="D234:AF234" si="20">SUM(D217:D231)</x:f>
        <x:v>8</x:v>
      </x:c>
      <x:c r="E234" s="280" t="n">
        <x:f t="shared" si="20"/>
        <x:v>11</x:v>
      </x:c>
      <x:c r="F234" s="280" t="n">
        <x:f t="shared" si="20"/>
        <x:v>8</x:v>
      </x:c>
      <x:c r="G234" s="280" t="n">
        <x:f t="shared" si="20"/>
        <x:v>13</x:v>
      </x:c>
      <x:c r="H234" s="280" t="n">
        <x:f t="shared" si="20"/>
        <x:v>10</x:v>
      </x:c>
      <x:c r="I234" s="280" t="n">
        <x:f t="shared" si="20"/>
        <x:v>13</x:v>
      </x:c>
      <x:c r="J234" s="280" t="n">
        <x:f t="shared" si="20"/>
        <x:v>10</x:v>
      </x:c>
      <x:c r="K234" s="280" t="n">
        <x:f t="shared" si="20"/>
        <x:v>13</x:v>
      </x:c>
      <x:c r="L234" s="280" t="n">
        <x:f t="shared" si="20"/>
        <x:v>11</x:v>
      </x:c>
      <x:c r="M234" s="280" t="n">
        <x:f t="shared" si="20"/>
        <x:v>14</x:v>
      </x:c>
      <x:c r="N234" s="280" t="n">
        <x:f t="shared" si="20"/>
        <x:v>11</x:v>
      </x:c>
      <x:c r="O234" s="280" t="n">
        <x:f t="shared" si="20"/>
        <x:v>14</x:v>
      </x:c>
      <x:c r="P234" s="280" t="n">
        <x:f t="shared" si="20"/>
        <x:v>8</x:v>
      </x:c>
      <x:c r="Q234" s="280" t="n">
        <x:f t="shared" si="20"/>
        <x:v>12</x:v>
      </x:c>
      <x:c r="R234" s="280" t="n">
        <x:f t="shared" si="20"/>
        <x:v>8</x:v>
      </x:c>
      <x:c r="S234" s="280" t="n">
        <x:f t="shared" si="20"/>
        <x:v>13</x:v>
      </x:c>
      <x:c r="T234" s="280" t="n">
        <x:f t="shared" si="20"/>
        <x:v>8</x:v>
      </x:c>
      <x:c r="U234" s="280" t="n">
        <x:f t="shared" si="20"/>
        <x:v>11</x:v>
      </x:c>
      <x:c r="V234" s="280" t="n">
        <x:f t="shared" si="20"/>
        <x:v>8</x:v>
      </x:c>
      <x:c r="W234" s="280" t="n">
        <x:f t="shared" si="20"/>
        <x:v>14</x:v>
      </x:c>
      <x:c r="X234" s="280" t="n">
        <x:f t="shared" si="20"/>
        <x:v>14</x:v>
      </x:c>
      <x:c r="Y234" s="280" t="n">
        <x:f t="shared" si="20"/>
        <x:v>14</x:v>
      </x:c>
      <x:c r="Z234" s="280" t="n">
        <x:f t="shared" si="20"/>
        <x:v>10</x:v>
      </x:c>
      <x:c r="AA234" s="280" t="n">
        <x:f t="shared" si="20"/>
        <x:v>13</x:v>
      </x:c>
      <x:c r="AB234" s="280" t="n">
        <x:f t="shared" si="20"/>
        <x:v>13</x:v>
      </x:c>
      <x:c r="AC234" s="280" t="n">
        <x:f t="shared" si="20"/>
        <x:v>9</x:v>
      </x:c>
      <x:c r="AD234" s="280" t="n">
        <x:f t="shared" si="20"/>
        <x:v>12</x:v>
      </x:c>
      <x:c r="AE234" s="280" t="n">
        <x:f t="shared" si="20"/>
        <x:v>10</x:v>
      </x:c>
      <x:c r="AF234" s="281" t="n">
        <x:f t="shared" si="20"/>
        <x:v>13</x:v>
      </x:c>
      <x:c r="AG234"/>
      <x:c r="AH234"/>
      <x:c r="AI234" s="625" t="str">
        <x:v>Completed</x:v>
      </x:c>
      <x:c r="AJ234" s="626"/>
      <x:c r="AK234" s="280" t="n">
        <x:f t="shared" ref="AK234:BM234" si="21">SUM(AK217:AK231)</x:f>
        <x:v>0</x:v>
      </x:c>
      <x:c r="AL234" s="280">
        <x:f t="shared" si="21"/>
        <x:v>0</x:v>
      </x:c>
      <x:c r="AM234" s="280">
        <x:f t="shared" si="21"/>
        <x:v>0</x:v>
      </x:c>
      <x:c r="AN234" s="280">
        <x:f t="shared" si="21"/>
        <x:v>0</x:v>
      </x:c>
      <x:c r="AO234" s="280">
        <x:f t="shared" si="21"/>
        <x:v>1</x:v>
      </x:c>
      <x:c r="AP234" s="280">
        <x:f t="shared" si="21"/>
        <x:v>0</x:v>
      </x:c>
      <x:c r="AQ234" s="280">
        <x:f t="shared" si="21"/>
        <x:v>1</x:v>
      </x:c>
      <x:c r="AR234" s="285">
        <x:f t="shared" si="21"/>
        <x:v>0</x:v>
      </x:c>
      <x:c r="AS234" s="282">
        <x:f t="shared" si="21"/>
        <x:v>1</x:v>
      </x:c>
      <x:c r="AT234" s="280">
        <x:f t="shared" si="21"/>
        <x:v>1</x:v>
      </x:c>
      <x:c r="AU234" s="280">
        <x:f t="shared" si="21"/>
        <x:v>1</x:v>
      </x:c>
      <x:c r="AV234" s="280">
        <x:f t="shared" si="21"/>
        <x:v>0</x:v>
      </x:c>
      <x:c r="AW234" s="280">
        <x:f t="shared" si="21"/>
        <x:v>0</x:v>
      </x:c>
      <x:c r="AX234" s="280">
        <x:f t="shared" si="21"/>
        <x:v>0</x:v>
      </x:c>
      <x:c r="AY234" s="280">
        <x:f t="shared" si="21"/>
        <x:v>0</x:v>
      </x:c>
      <x:c r="AZ234" s="285">
        <x:f t="shared" si="21"/>
        <x:v>0</x:v>
      </x:c>
      <x:c r="BA234" s="282">
        <x:f t="shared" si="21"/>
        <x:v>0</x:v>
      </x:c>
      <x:c r="BB234" s="280">
        <x:f t="shared" si="21"/>
        <x:v>0</x:v>
      </x:c>
      <x:c r="BC234" s="280">
        <x:f t="shared" si="21"/>
        <x:v>0</x:v>
      </x:c>
      <x:c r="BD234" s="280">
        <x:f t="shared" si="21"/>
        <x:v>0</x:v>
      </x:c>
      <x:c r="BE234" s="280">
        <x:f t="shared" si="21"/>
        <x:v>0</x:v>
      </x:c>
      <x:c r="BF234" s="280">
        <x:f t="shared" si="21"/>
        <x:v>0</x:v>
      </x:c>
      <x:c r="BG234" s="285">
        <x:f t="shared" si="21"/>
        <x:v>0</x:v>
      </x:c>
      <x:c r="BH234" s="282">
        <x:f t="shared" si="21"/>
        <x:v>0</x:v>
      </x:c>
      <x:c r="BI234" s="280">
        <x:f t="shared" si="21"/>
        <x:v>0</x:v>
      </x:c>
      <x:c r="BJ234" s="280">
        <x:f t="shared" si="21"/>
        <x:v>0</x:v>
      </x:c>
      <x:c r="BK234" s="280">
        <x:f t="shared" si="21"/>
        <x:v>0</x:v>
      </x:c>
      <x:c r="BL234" s="280">
        <x:f t="shared" si="21"/>
        <x:v>0</x:v>
      </x:c>
      <x:c r="BM234" s="281">
        <x:f t="shared" si="21"/>
        <x:v>1</x:v>
      </x:c>
    </x:row>
    <x:row r="235" ht="30" customHeight="1">
      <x:c r="A235"/>
      <x:c r="B235" s="627" t="str">
        <x:v>Subtotal</x:v>
      </x:c>
      <x:c r="C235" s="618"/>
      <x:c r="D235" s="293" t="n">
        <x:f>SUM(D234:K234)</x:f>
        <x:v>86</x:v>
      </x:c>
      <x:c r="E235" s="294"/>
      <x:c r="F235" s="294"/>
      <x:c r="G235" s="294"/>
      <x:c r="H235" s="294"/>
      <x:c r="I235" s="294"/>
      <x:c r="J235" s="294"/>
      <x:c r="K235" s="390"/>
      <x:c r="L235" s="293" t="n">
        <x:f>SUM(L234:S234)</x:f>
        <x:v>91</x:v>
      </x:c>
      <x:c r="M235" s="294"/>
      <x:c r="N235" s="294"/>
      <x:c r="O235" s="294"/>
      <x:c r="P235" s="294"/>
      <x:c r="Q235" s="294"/>
      <x:c r="R235" s="294"/>
      <x:c r="S235" s="390"/>
      <x:c r="T235" s="293" t="n">
        <x:f>SUM(T234:Z234)</x:f>
        <x:v>79</x:v>
      </x:c>
      <x:c r="U235" s="294"/>
      <x:c r="V235" s="294"/>
      <x:c r="W235" s="294"/>
      <x:c r="X235" s="294"/>
      <x:c r="Y235" s="294"/>
      <x:c r="Z235" s="294"/>
      <x:c r="AA235" s="293" t="n">
        <x:f>SUM(AA234:AF234)</x:f>
        <x:v>70</x:v>
      </x:c>
      <x:c r="AB235" s="294"/>
      <x:c r="AC235" s="294"/>
      <x:c r="AD235" s="294"/>
      <x:c r="AE235" s="294"/>
      <x:c r="AF235" s="512"/>
      <x:c r="AG235"/>
      <x:c r="AH235"/>
      <x:c r="AI235" s="627" t="str">
        <x:v>Subtotal</x:v>
      </x:c>
      <x:c r="AJ235" s="618"/>
      <x:c r="AK235" s="299" t="n">
        <x:f>SUM(AK234:AR234)</x:f>
        <x:v>2</x:v>
      </x:c>
      <x:c r="AL235" s="300"/>
      <x:c r="AM235" s="300"/>
      <x:c r="AN235" s="300"/>
      <x:c r="AO235" s="300"/>
      <x:c r="AP235" s="300"/>
      <x:c r="AQ235" s="300"/>
      <x:c r="AR235" s="301"/>
      <x:c r="AS235" s="300" t="n">
        <x:f>SUM(AS234:AZ234)</x:f>
        <x:v>3</x:v>
      </x:c>
      <x:c r="AT235" s="300"/>
      <x:c r="AU235" s="300"/>
      <x:c r="AV235" s="300"/>
      <x:c r="AW235" s="300"/>
      <x:c r="AX235" s="300"/>
      <x:c r="AY235" s="300"/>
      <x:c r="AZ235" s="301"/>
      <x:c r="BA235" s="300" t="n">
        <x:f>SUM(BA234:BG234)</x:f>
        <x:v>0</x:v>
      </x:c>
      <x:c r="BB235" s="300"/>
      <x:c r="BC235" s="300"/>
      <x:c r="BD235" s="300"/>
      <x:c r="BE235" s="300"/>
      <x:c r="BF235" s="300"/>
      <x:c r="BG235" s="301"/>
      <x:c r="BH235" s="300" t="n">
        <x:f>SUM(BH234:BM234)</x:f>
        <x:v>1</x:v>
      </x:c>
      <x:c r="BI235" s="300"/>
      <x:c r="BJ235" s="300"/>
      <x:c r="BK235" s="300"/>
      <x:c r="BL235" s="300"/>
      <x:c r="BM235" s="302"/>
    </x:row>
    <x:row r="236" ht="30" customHeight="1">
      <x:c r="A236"/>
      <x:c r="B236" s="629" t="n">
        <x:v>364</x:v>
      </x:c>
      <x:c r="C236" s="620" t="str">
        <x:v>Floors</x:v>
      </x:c>
      <x:c r="D236" s="577" t="str">
        <x:v>Total completed</x:v>
      </x:c>
      <x:c r="E236" s="577"/>
      <x:c r="F236" s="577"/>
      <x:c r="G236" s="577"/>
      <x:c r="H236" s="577"/>
      <x:c r="I236" s="577"/>
      <x:c r="J236" s="577"/>
      <x:c r="K236" s="577"/>
      <x:c r="L236" s="577"/>
      <x:c r="M236" s="577"/>
      <x:c r="N236" s="577"/>
      <x:c r="O236" s="577"/>
      <x:c r="P236" s="577"/>
      <x:c r="Q236" s="311" t="n">
        <x:f>D235+L235+T235+AA235</x:f>
        <x:v>326</x:v>
      </x:c>
      <x:c r="R236" s="311"/>
      <x:c r="S236" s="311"/>
      <x:c r="T236" s="311"/>
      <x:c r="U236" s="311"/>
      <x:c r="V236" s="311"/>
      <x:c r="W236" s="311"/>
      <x:c r="X236" s="311"/>
      <x:c r="Y236" s="311"/>
      <x:c r="Z236" s="311"/>
      <x:c r="AA236" s="311"/>
      <x:c r="AB236" s="311"/>
      <x:c r="AC236" s="311"/>
      <x:c r="AD236" s="311"/>
      <x:c r="AE236" s="311"/>
      <x:c r="AF236" s="312"/>
      <x:c r="AG236"/>
      <x:c r="AH236"/>
      <x:c r="AI236" s="619" t="n">
        <x:v>364</x:v>
      </x:c>
      <x:c r="AJ236" s="620" t="str">
        <x:v>Floors</x:v>
      </x:c>
      <x:c r="AK236" s="577" t="str">
        <x:v>Total completed</x:v>
      </x:c>
      <x:c r="AL236" s="577"/>
      <x:c r="AM236" s="577"/>
      <x:c r="AN236" s="577"/>
      <x:c r="AO236" s="577"/>
      <x:c r="AP236" s="577"/>
      <x:c r="AQ236" s="577"/>
      <x:c r="AR236" s="577"/>
      <x:c r="AS236" s="577"/>
      <x:c r="AT236" s="577"/>
      <x:c r="AU236" s="577"/>
      <x:c r="AV236" s="577"/>
      <x:c r="AW236" s="577"/>
      <x:c r="AX236" s="311" t="n">
        <x:f>AK235+AS235+BA235+BH235</x:f>
        <x:v>6</x:v>
      </x:c>
      <x:c r="AY236" s="311"/>
      <x:c r="AZ236" s="311"/>
      <x:c r="BA236" s="311"/>
      <x:c r="BB236" s="311"/>
      <x:c r="BC236" s="311"/>
      <x:c r="BD236" s="311"/>
      <x:c r="BE236" s="311"/>
      <x:c r="BF236" s="311"/>
      <x:c r="BG236" s="311"/>
      <x:c r="BH236" s="311"/>
      <x:c r="BI236" s="311"/>
      <x:c r="BJ236" s="311"/>
      <x:c r="BK236" s="311"/>
      <x:c r="BL236" s="311"/>
      <x:c r="BM236" s="312"/>
    </x:row>
    <x:row r="237" ht="30" customHeight="1">
      <x:c r="A237"/>
      <x:c r="B237" s="630"/>
      <x:c r="C237" s="622"/>
      <x:c r="D237" s="577" t="str">
        <x:v>Total not completed</x:v>
      </x:c>
      <x:c r="E237" s="577"/>
      <x:c r="F237" s="577"/>
      <x:c r="G237" s="577"/>
      <x:c r="H237" s="577"/>
      <x:c r="I237" s="577"/>
      <x:c r="J237" s="577"/>
      <x:c r="K237" s="577"/>
      <x:c r="L237" s="577"/>
      <x:c r="M237" s="577"/>
      <x:c r="N237" s="577"/>
      <x:c r="O237" s="577"/>
      <x:c r="P237" s="577"/>
      <x:c r="Q237" s="317" t="n">
        <x:f>B236-Q236</x:f>
        <x:v>38</x:v>
      </x:c>
      <x:c r="R237" s="317"/>
      <x:c r="S237" s="317"/>
      <x:c r="T237" s="317"/>
      <x:c r="U237" s="317"/>
      <x:c r="V237" s="317"/>
      <x:c r="W237" s="317"/>
      <x:c r="X237" s="317"/>
      <x:c r="Y237" s="317"/>
      <x:c r="Z237" s="317"/>
      <x:c r="AA237" s="317"/>
      <x:c r="AB237" s="317"/>
      <x:c r="AC237" s="317"/>
      <x:c r="AD237" s="317"/>
      <x:c r="AE237" s="317"/>
      <x:c r="AF237" s="515"/>
      <x:c r="AG237"/>
      <x:c r="AH237"/>
      <x:c r="AI237" s="621"/>
      <x:c r="AJ237" s="622"/>
      <x:c r="AK237" s="577" t="str">
        <x:v>Total not completed</x:v>
      </x:c>
      <x:c r="AL237" s="577"/>
      <x:c r="AM237" s="577"/>
      <x:c r="AN237" s="577"/>
      <x:c r="AO237" s="577"/>
      <x:c r="AP237" s="577"/>
      <x:c r="AQ237" s="577"/>
      <x:c r="AR237" s="577"/>
      <x:c r="AS237" s="577"/>
      <x:c r="AT237" s="577"/>
      <x:c r="AU237" s="577"/>
      <x:c r="AV237" s="577"/>
      <x:c r="AW237" s="577"/>
      <x:c r="AX237" s="321" t="n">
        <x:f>AI236-AX236</x:f>
        <x:v>358</x:v>
      </x:c>
      <x:c r="AY237" s="321"/>
      <x:c r="AZ237" s="321"/>
      <x:c r="BA237" s="321"/>
      <x:c r="BB237" s="321"/>
      <x:c r="BC237" s="321"/>
      <x:c r="BD237" s="321"/>
      <x:c r="BE237" s="321"/>
      <x:c r="BF237" s="321"/>
      <x:c r="BG237" s="321"/>
      <x:c r="BH237" s="321"/>
      <x:c r="BI237" s="321"/>
      <x:c r="BJ237" s="321"/>
      <x:c r="BK237" s="321"/>
      <x:c r="BL237" s="321"/>
      <x:c r="BM237" s="322"/>
    </x:row>
    <x:row r="238" ht="30" customHeight="1">
      <x:c r="A238"/>
      <x:c r="B238" s="631"/>
      <x:c r="C238" s="624"/>
      <x:c r="D238" s="583" t="str">
        <x:v>Completion rate</x:v>
      </x:c>
      <x:c r="E238" s="583"/>
      <x:c r="F238" s="583"/>
      <x:c r="G238" s="583"/>
      <x:c r="H238" s="583"/>
      <x:c r="I238" s="583"/>
      <x:c r="J238" s="583"/>
      <x:c r="K238" s="583"/>
      <x:c r="L238" s="583"/>
      <x:c r="M238" s="583"/>
      <x:c r="N238" s="583"/>
      <x:c r="O238" s="583"/>
      <x:c r="P238" s="583"/>
      <x:c r="Q238" s="329" t="n">
        <x:f>Q236/B236</x:f>
        <x:v>0.8956043956043956</x:v>
      </x:c>
      <x:c r="R238" s="329"/>
      <x:c r="S238" s="329"/>
      <x:c r="T238" s="329"/>
      <x:c r="U238" s="329"/>
      <x:c r="V238" s="329"/>
      <x:c r="W238" s="329"/>
      <x:c r="X238" s="329"/>
      <x:c r="Y238" s="329"/>
      <x:c r="Z238" s="329"/>
      <x:c r="AA238" s="329"/>
      <x:c r="AB238" s="329"/>
      <x:c r="AC238" s="329"/>
      <x:c r="AD238" s="329"/>
      <x:c r="AE238" s="329"/>
      <x:c r="AF238" s="516"/>
      <x:c r="AG238"/>
      <x:c r="AH238"/>
      <x:c r="AI238" s="621"/>
      <x:c r="AJ238" s="622"/>
      <x:c r="AK238" s="585" t="str">
        <x:v>Completion rate</x:v>
      </x:c>
      <x:c r="AL238" s="585"/>
      <x:c r="AM238" s="585"/>
      <x:c r="AN238" s="585"/>
      <x:c r="AO238" s="585"/>
      <x:c r="AP238" s="585"/>
      <x:c r="AQ238" s="585"/>
      <x:c r="AR238" s="585"/>
      <x:c r="AS238" s="585"/>
      <x:c r="AT238" s="585"/>
      <x:c r="AU238" s="585"/>
      <x:c r="AV238" s="585"/>
      <x:c r="AW238" s="585"/>
      <x:c r="AX238" s="332" t="n">
        <x:f>AX236/AI236</x:f>
        <x:v>0.016483516483516484</x:v>
      </x:c>
      <x:c r="AY238" s="332"/>
      <x:c r="AZ238" s="332"/>
      <x:c r="BA238" s="332"/>
      <x:c r="BB238" s="332"/>
      <x:c r="BC238" s="332"/>
      <x:c r="BD238" s="332"/>
      <x:c r="BE238" s="332"/>
      <x:c r="BF238" s="332"/>
      <x:c r="BG238" s="332"/>
      <x:c r="BH238" s="332"/>
      <x:c r="BI238" s="332"/>
      <x:c r="BJ238" s="332"/>
      <x:c r="BK238" s="332"/>
      <x:c r="BL238" s="332"/>
      <x:c r="BM238" s="333"/>
    </x:row>
    <x:row r="239" ht="34" customHeight="1">
      <x:c r="A239"/>
      <x:c r="B239" s="128" t="str">
        <x:v>Behind schedule</x:v>
      </x:c>
      <x:c r="C239" s="129"/>
      <x:c r="D239" s="594" t="str">
        <x:v>In-unit first skim coat</x:v>
      </x:c>
      <x:c r="E239" s="594"/>
      <x:c r="F239" s="594"/>
      <x:c r="G239" s="594"/>
      <x:c r="H239" s="594"/>
      <x:c r="I239" s="594"/>
      <x:c r="J239" s="594"/>
      <x:c r="K239" s="594"/>
      <x:c r="L239" s="594"/>
      <x:c r="M239" s="594"/>
      <x:c r="N239" s="594"/>
      <x:c r="O239" s="594"/>
      <x:c r="P239" s="594"/>
      <x:c r="Q239" s="594"/>
      <x:c r="R239" s="594"/>
      <x:c r="S239" s="594"/>
      <x:c r="T239" s="594"/>
      <x:c r="U239" s="594"/>
      <x:c r="V239" s="594"/>
      <x:c r="W239" s="594"/>
      <x:c r="X239" s="594"/>
      <x:c r="Y239" s="594"/>
      <x:c r="Z239" s="594"/>
      <x:c r="AA239" s="594"/>
      <x:c r="AB239" s="594"/>
      <x:c r="AC239" s="594"/>
      <x:c r="AD239" s="594"/>
      <x:c r="AE239" s="594"/>
      <x:c r="AF239" s="595"/>
      <x:c r="AG239"/>
      <x:c r="AH239"/>
      <x:c r="AI239" s="128" t="str">
        <x:v>Behind schedule</x:v>
      </x:c>
      <x:c r="AJ239" s="129"/>
      <x:c r="AK239" s="567" t="str">
        <x:v>Sintered stone slab installation</x:v>
      </x:c>
      <x:c r="AL239" s="567"/>
      <x:c r="AM239" s="567"/>
      <x:c r="AN239" s="567"/>
      <x:c r="AO239" s="567"/>
      <x:c r="AP239" s="567"/>
      <x:c r="AQ239" s="567"/>
      <x:c r="AR239" s="567"/>
      <x:c r="AS239" s="567"/>
      <x:c r="AT239" s="567"/>
      <x:c r="AU239" s="567"/>
      <x:c r="AV239" s="567"/>
      <x:c r="AW239" s="567"/>
      <x:c r="AX239" s="567"/>
      <x:c r="AY239" s="567"/>
      <x:c r="AZ239" s="567"/>
      <x:c r="BA239" s="567"/>
      <x:c r="BB239" s="567"/>
      <x:c r="BC239" s="567"/>
      <x:c r="BD239" s="567"/>
      <x:c r="BE239" s="567"/>
      <x:c r="BF239" s="567"/>
      <x:c r="BG239" s="567"/>
      <x:c r="BH239" s="567"/>
      <x:c r="BI239" s="567"/>
      <x:c r="BJ239" s="567"/>
      <x:c r="BK239" s="567"/>
      <x:c r="BL239" s="567"/>
      <x:c r="BM239" s="568"/>
      <x:c r="BN239"/>
      <x:c r="BO239"/>
      <x:c r="BP239"/>
      <x:c r="BQ239"/>
      <x:c r="BR239"/>
      <x:c r="BS239"/>
      <x:c r="BT239"/>
      <x:c r="BU239"/>
      <x:c r="BV239"/>
      <x:c r="BW239"/>
      <x:c r="BX239"/>
      <x:c r="BY239"/>
      <x:c r="BZ239"/>
      <x:c r="CA239"/>
      <x:c r="CB239"/>
      <x:c r="CC239"/>
      <x:c r="CD239"/>
      <x:c r="CE239"/>
      <x:c r="CF239"/>
      <x:c r="CG239"/>
      <x:c r="CH239"/>
      <x:c r="CI239"/>
      <x:c r="CJ239"/>
      <x:c r="CK239"/>
      <x:c r="CL239"/>
      <x:c r="CM239"/>
      <x:c r="CN239"/>
      <x:c r="CO239"/>
      <x:c r="CP239"/>
      <x:c r="CQ239"/>
      <x:c r="CR239"/>
      <x:c r="CS239"/>
      <x:c r="CT239"/>
      <x:c r="CU239"/>
      <x:c r="CV239"/>
    </x:row>
    <x:row r="240" ht="34" customHeight="1">
      <x:c r="A240"/>
      <x:c r="B240" s="136" t="str">
        <x:v>Due this week</x:v>
      </x:c>
      <x:c r="C240" s="137"/>
      <x:c r="D240" s="557"/>
      <x:c r="E240" s="557"/>
      <x:c r="F240" s="557"/>
      <x:c r="G240" s="557"/>
      <x:c r="H240" s="557"/>
      <x:c r="I240" s="557"/>
      <x:c r="J240" s="557"/>
      <x:c r="K240" s="557"/>
      <x:c r="L240" s="557"/>
      <x:c r="M240" s="557"/>
      <x:c r="N240" s="557"/>
      <x:c r="O240" s="557"/>
      <x:c r="P240" s="557"/>
      <x:c r="Q240" s="557"/>
      <x:c r="R240" s="557"/>
      <x:c r="S240" s="557"/>
      <x:c r="T240" s="557"/>
      <x:c r="U240" s="557"/>
      <x:c r="V240" s="557"/>
      <x:c r="W240" s="557"/>
      <x:c r="X240" s="557"/>
      <x:c r="Y240" s="557"/>
      <x:c r="Z240" s="557"/>
      <x:c r="AA240" s="557"/>
      <x:c r="AB240" s="557"/>
      <x:c r="AC240" s="557"/>
      <x:c r="AD240" s="557"/>
      <x:c r="AE240" s="557"/>
      <x:c r="AF240" s="596"/>
      <x:c r="AG240"/>
      <x:c r="AH240"/>
      <x:c r="AI240" s="136" t="str">
        <x:v>Due this week</x:v>
      </x:c>
      <x:c r="AJ240" s="137"/>
      <x:c r="AK240" s="570"/>
      <x:c r="AL240" s="570"/>
      <x:c r="AM240" s="570"/>
      <x:c r="AN240" s="570"/>
      <x:c r="AO240" s="570"/>
      <x:c r="AP240" s="570"/>
      <x:c r="AQ240" s="570"/>
      <x:c r="AR240" s="570"/>
      <x:c r="AS240" s="570"/>
      <x:c r="AT240" s="570"/>
      <x:c r="AU240" s="570"/>
      <x:c r="AV240" s="570"/>
      <x:c r="AW240" s="570"/>
      <x:c r="AX240" s="570"/>
      <x:c r="AY240" s="570"/>
      <x:c r="AZ240" s="570"/>
      <x:c r="BA240" s="570"/>
      <x:c r="BB240" s="570"/>
      <x:c r="BC240" s="570"/>
      <x:c r="BD240" s="570"/>
      <x:c r="BE240" s="570"/>
      <x:c r="BF240" s="570"/>
      <x:c r="BG240" s="570"/>
      <x:c r="BH240" s="570"/>
      <x:c r="BI240" s="570"/>
      <x:c r="BJ240" s="570"/>
      <x:c r="BK240" s="570"/>
      <x:c r="BL240" s="570"/>
      <x:c r="BM240" s="571"/>
      <x:c r="BN240"/>
      <x:c r="BO240"/>
      <x:c r="BP240"/>
      <x:c r="BQ240"/>
      <x:c r="BR240"/>
      <x:c r="BS240"/>
      <x:c r="BT240"/>
      <x:c r="BU240"/>
      <x:c r="BV240"/>
      <x:c r="BW240"/>
      <x:c r="BX240"/>
      <x:c r="BY240"/>
      <x:c r="BZ240"/>
      <x:c r="CA240"/>
      <x:c r="CB240"/>
      <x:c r="CC240"/>
      <x:c r="CD240"/>
      <x:c r="CE240"/>
      <x:c r="CF240"/>
      <x:c r="CG240"/>
      <x:c r="CH240"/>
      <x:c r="CI240"/>
      <x:c r="CJ240"/>
      <x:c r="CK240"/>
      <x:c r="CL240"/>
      <x:c r="CM240"/>
      <x:c r="CN240"/>
      <x:c r="CO240"/>
      <x:c r="CP240"/>
      <x:c r="CQ240"/>
      <x:c r="CR240"/>
      <x:c r="CS240"/>
      <x:c r="CT240"/>
      <x:c r="CU240"/>
      <x:c r="CV240"/>
    </x:row>
    <x:row r="241" ht="34" customHeight="1">
      <x:c r="A241"/>
      <x:c r="B241" s="144" t="str">
        <x:v>Completed</x:v>
      </x:c>
      <x:c r="C241" s="145"/>
      <x:c r="D241" s="557"/>
      <x:c r="E241" s="557"/>
      <x:c r="F241" s="557"/>
      <x:c r="G241" s="557"/>
      <x:c r="H241" s="557"/>
      <x:c r="I241" s="557"/>
      <x:c r="J241" s="557"/>
      <x:c r="K241" s="557"/>
      <x:c r="L241" s="557"/>
      <x:c r="M241" s="557"/>
      <x:c r="N241" s="557"/>
      <x:c r="O241" s="557"/>
      <x:c r="P241" s="557"/>
      <x:c r="Q241" s="557"/>
      <x:c r="R241" s="557"/>
      <x:c r="S241" s="557"/>
      <x:c r="T241" s="557"/>
      <x:c r="U241" s="557"/>
      <x:c r="V241" s="557"/>
      <x:c r="W241" s="557"/>
      <x:c r="X241" s="557"/>
      <x:c r="Y241" s="557"/>
      <x:c r="Z241" s="557"/>
      <x:c r="AA241" s="557"/>
      <x:c r="AB241" s="557"/>
      <x:c r="AC241" s="557"/>
      <x:c r="AD241" s="557"/>
      <x:c r="AE241" s="557"/>
      <x:c r="AF241" s="596"/>
      <x:c r="AG241"/>
      <x:c r="AH241"/>
      <x:c r="AI241" s="144" t="str">
        <x:v>Completed</x:v>
      </x:c>
      <x:c r="AJ241" s="145"/>
      <x:c r="AK241" s="570"/>
      <x:c r="AL241" s="570"/>
      <x:c r="AM241" s="570"/>
      <x:c r="AN241" s="570"/>
      <x:c r="AO241" s="570"/>
      <x:c r="AP241" s="570"/>
      <x:c r="AQ241" s="570"/>
      <x:c r="AR241" s="570"/>
      <x:c r="AS241" s="570"/>
      <x:c r="AT241" s="570"/>
      <x:c r="AU241" s="570"/>
      <x:c r="AV241" s="570"/>
      <x:c r="AW241" s="570"/>
      <x:c r="AX241" s="570"/>
      <x:c r="AY241" s="570"/>
      <x:c r="AZ241" s="570"/>
      <x:c r="BA241" s="570"/>
      <x:c r="BB241" s="570"/>
      <x:c r="BC241" s="570"/>
      <x:c r="BD241" s="570"/>
      <x:c r="BE241" s="570"/>
      <x:c r="BF241" s="570"/>
      <x:c r="BG241" s="570"/>
      <x:c r="BH241" s="570"/>
      <x:c r="BI241" s="570"/>
      <x:c r="BJ241" s="570"/>
      <x:c r="BK241" s="570"/>
      <x:c r="BL241" s="570"/>
      <x:c r="BM241" s="571"/>
      <x:c r="BN241"/>
      <x:c r="BO241"/>
      <x:c r="BP241"/>
      <x:c r="BQ241"/>
      <x:c r="BR241"/>
      <x:c r="BS241"/>
      <x:c r="BT241"/>
      <x:c r="BU241"/>
      <x:c r="BV241"/>
      <x:c r="BW241"/>
      <x:c r="BX241"/>
      <x:c r="BY241"/>
      <x:c r="BZ241"/>
      <x:c r="CA241"/>
      <x:c r="CB241"/>
      <x:c r="CC241"/>
      <x:c r="CD241"/>
      <x:c r="CE241"/>
      <x:c r="CF241"/>
      <x:c r="CG241"/>
      <x:c r="CH241"/>
      <x:c r="CI241"/>
      <x:c r="CJ241"/>
      <x:c r="CK241"/>
      <x:c r="CL241"/>
      <x:c r="CM241"/>
      <x:c r="CN241"/>
      <x:c r="CO241"/>
      <x:c r="CP241"/>
      <x:c r="CQ241"/>
      <x:c r="CR241"/>
      <x:c r="CS241"/>
      <x:c r="CT241"/>
      <x:c r="CU241"/>
      <x:c r="CV241"/>
    </x:row>
    <x:row r="242" ht="20" customHeight="1">
      <x:c r="B242" s="149"/>
      <x:c r="C242" s="149"/>
      <x:c r="D242" s="150"/>
      <x:c r="E242" s="150"/>
      <x:c r="F242" s="150"/>
      <x:c r="G242" s="158" t="s">
        <x:v>0</x:v>
      </x:c>
      <x:c r="H242" s="157"/>
      <x:c r="I242" s="158" t="s">
        <x:v>1</x:v>
      </x:c>
      <x:c r="J242" s="157"/>
      <x:c r="K242" s="182"/>
      <x:c r="L242" s="157"/>
      <x:c r="M242" s="158" t="s">
        <x:v>0</x:v>
      </x:c>
      <x:c r="N242" s="157"/>
      <x:c r="O242" s="153" t="s">
        <x:v>1</x:v>
      </x:c>
      <x:c r="P242" s="157"/>
      <x:c r="Q242" s="157"/>
      <x:c r="R242" s="157"/>
      <x:c r="S242" s="157"/>
      <x:c r="T242" s="157"/>
      <x:c r="U242" s="157"/>
      <x:c r="V242" s="157"/>
      <x:c r="W242" s="158" t="s">
        <x:v>0</x:v>
      </x:c>
      <x:c r="X242" s="158" t="s">
        <x:v>0</x:v>
      </x:c>
      <x:c r="Y242" s="337" t="s">
        <x:v>0</x:v>
      </x:c>
      <x:c r="Z242" s="150"/>
      <x:c r="AA242" s="150"/>
      <x:c r="AB242" s="150"/>
      <x:c r="AC242" s="150"/>
      <x:c r="AD242" s="150"/>
      <x:c r="AE242" s="150"/>
      <x:c r="AF242" s="160"/>
      <x:c r="AI242" s="149"/>
      <x:c r="AJ242" s="149"/>
      <x:c r="AK242" s="157"/>
      <x:c r="AL242" s="157"/>
      <x:c r="AM242" s="157"/>
      <x:c r="AN242" s="158" t="s">
        <x:v>0</x:v>
      </x:c>
      <x:c r="AO242" s="157"/>
      <x:c r="AP242" s="158" t="s">
        <x:v>1</x:v>
      </x:c>
      <x:c r="AQ242" s="157"/>
      <x:c r="AR242" s="157"/>
      <x:c r="AS242" s="157"/>
      <x:c r="AT242" s="158" t="s">
        <x:v>0</x:v>
      </x:c>
      <x:c r="AU242" s="157"/>
      <x:c r="AV242" s="153" t="s">
        <x:v>1</x:v>
      </x:c>
      <x:c r="AW242" s="157"/>
      <x:c r="AX242" s="157"/>
      <x:c r="AY242" s="157"/>
      <x:c r="AZ242" s="157"/>
      <x:c r="BA242" s="157"/>
      <x:c r="BB242" s="157"/>
      <x:c r="BC242" s="157"/>
      <x:c r="BD242" s="158" t="s">
        <x:v>0</x:v>
      </x:c>
      <x:c r="BE242" s="521" t="s">
        <x:v>0</x:v>
      </x:c>
      <x:c r="BF242" s="158" t="s">
        <x:v>0</x:v>
      </x:c>
      <x:c r="BG242" s="157"/>
      <x:c r="BH242" s="157"/>
      <x:c r="BI242" s="157"/>
      <x:c r="BJ242" s="157"/>
      <x:c r="BK242" s="157"/>
      <x:c r="BL242" s="157"/>
      <x:c r="BM242" s="160"/>
    </x:row>
    <x:row r="243" ht="20" customHeight="1">
      <x:c r="A243"/>
      <x:c r="B243" s="149" t="str">
        <x:v>15F</x:v>
      </x:c>
      <x:c r="C243" s="161" t="str">
        <x:v>Batch 5</x:v>
      </x:c>
      <x:c r="D243" s="150"/>
      <x:c r="E243" s="150"/>
      <x:c r="F243" s="150"/>
      <x:c r="G243" s="163" t="n">
        <x:v>1</x:v>
      </x:c>
      <x:c r="H243" s="157"/>
      <x:c r="I243" s="163" t="n">
        <x:v>1</x:v>
      </x:c>
      <x:c r="J243" s="157"/>
      <x:c r="K243" s="164" t="str">
        <x:v>JKC</x:v>
      </x:c>
      <x:c r="L243" s="157"/>
      <x:c r="M243" s="172" t="n">
        <x:v>1</x:v>
      </x:c>
      <x:c r="N243" s="157"/>
      <x:c r="O243" s="172" t="n">
        <x:v>1</x:v>
      </x:c>
      <x:c r="P243" s="157"/>
      <x:c r="Q243" s="157"/>
      <x:c r="R243" s="121"/>
      <x:c r="S243" s="340" t="str">
        <x:v>JKC</x:v>
      </x:c>
      <x:c r="T243" s="157"/>
      <x:c r="U243" s="157"/>
      <x:c r="V243" s="157"/>
      <x:c r="W243" s="177" t="n">
        <x:v>1</x:v>
      </x:c>
      <x:c r="X243" s="177" t="n">
        <x:v>1</x:v>
      </x:c>
      <x:c r="Y243" s="168"/>
      <x:c r="Z243" s="150"/>
      <x:c r="AA243" s="347" t="str">
        <x:v>JK</x:v>
      </x:c>
      <x:c r="AB243" s="173" t="str">
        <x:v>JK</x:v>
      </x:c>
      <x:c r="AC243" s="157"/>
      <x:c r="AD243" s="182"/>
      <x:c r="AE243" s="150"/>
      <x:c r="AF243" s="174" t="str">
        <x:v>JKC</x:v>
      </x:c>
      <x:c r="AG243"/>
      <x:c r="AH243"/>
      <x:c r="AI243" s="149" t="str">
        <x:v>15F</x:v>
      </x:c>
      <x:c r="AJ243" s="161" t="str">
        <x:v>Batch 5</x:v>
      </x:c>
      <x:c r="AK243" s="157"/>
      <x:c r="AL243" s="157"/>
      <x:c r="AM243" s="157"/>
      <x:c r="AN243" s="453"/>
      <x:c r="AO243" s="157"/>
      <x:c r="AP243" s="453"/>
      <x:c r="AQ243" s="157"/>
      <x:c r="AR243" s="175" t="str">
        <x:v>JKC</x:v>
      </x:c>
      <x:c r="AS243" s="157"/>
      <x:c r="AT243" s="453"/>
      <x:c r="AU243" s="157"/>
      <x:c r="AV243" s="453"/>
      <x:c r="AW243" s="157"/>
      <x:c r="AX243" s="157"/>
      <x:c r="AY243" s="123"/>
      <x:c r="AZ243" s="158" t="str">
        <x:v>JKC</x:v>
      </x:c>
      <x:c r="BA243" s="157"/>
      <x:c r="BB243" s="157"/>
      <x:c r="BC243" s="157"/>
      <x:c r="BD243" s="241"/>
      <x:c r="BE243" s="177" t="n">
        <x:v>1</x:v>
      </x:c>
      <x:c r="BF243" s="168"/>
      <x:c r="BG243" s="157"/>
      <x:c r="BH243" s="173" t="str">
        <x:v>JK</x:v>
      </x:c>
      <x:c r="BI243" s="173" t="str">
        <x:v>JK</x:v>
      </x:c>
      <x:c r="BJ243" s="157"/>
      <x:c r="BK243" s="157"/>
      <x:c r="BL243" s="157"/>
      <x:c r="BM243" s="174" t="str">
        <x:v>JKC</x:v>
      </x:c>
      <x:c r="BN243"/>
      <x:c r="BO243"/>
      <x:c r="BP243"/>
      <x:c r="BQ243"/>
      <x:c r="BR243"/>
      <x:c r="BS243"/>
      <x:c r="BT243"/>
      <x:c r="BU243"/>
      <x:c r="BV243"/>
      <x:c r="BW243"/>
      <x:c r="BX243"/>
      <x:c r="BY243"/>
      <x:c r="BZ243"/>
      <x:c r="CA243"/>
      <x:c r="CB243"/>
      <x:c r="CC243"/>
      <x:c r="CD243"/>
      <x:c r="CE243"/>
      <x:c r="CF243"/>
      <x:c r="CG243"/>
      <x:c r="CH243"/>
      <x:c r="CI243"/>
      <x:c r="CJ243"/>
      <x:c r="CK243"/>
      <x:c r="CL243"/>
      <x:c r="CM243"/>
      <x:c r="CN243"/>
      <x:c r="CO243"/>
      <x:c r="CP243"/>
      <x:c r="CQ243"/>
      <x:c r="CR243"/>
      <x:c r="CS243"/>
      <x:c r="CT243"/>
      <x:c r="CU243"/>
      <x:c r="CV243"/>
    </x:row>
    <x:row r="244" ht="20" customHeight="1">
      <x:c r="A244"/>
      <x:c r="B244" s="149" t="str">
        <x:v>14F</x:v>
      </x:c>
      <x:c r="C244" s="176" t="str">
        <x:v>Batch 4</x:v>
      </x:c>
      <x:c r="D244" s="150"/>
      <x:c r="E244" s="173" t="str">
        <x:v>M</x:v>
      </x:c>
      <x:c r="F244" s="150"/>
      <x:c r="G244" s="163" t="n">
        <x:v>1</x:v>
      </x:c>
      <x:c r="H244" s="157"/>
      <x:c r="I244" s="163" t="n">
        <x:v>1</x:v>
      </x:c>
      <x:c r="J244" s="157"/>
      <x:c r="K244" s="188" t="n">
        <x:v>1</x:v>
      </x:c>
      <x:c r="L244" s="157"/>
      <x:c r="M244" s="172" t="n">
        <x:v>1</x:v>
      </x:c>
      <x:c r="N244" s="157"/>
      <x:c r="O244" s="172" t="n">
        <x:v>1</x:v>
      </x:c>
      <x:c r="P244" s="121"/>
      <x:c r="Q244" s="153" t="str">
        <x:v>M</x:v>
      </x:c>
      <x:c r="R244" s="150"/>
      <x:c r="S244" s="348" t="n">
        <x:v>1</x:v>
      </x:c>
      <x:c r="T244" s="182"/>
      <x:c r="U244" s="173" t="str">
        <x:v>M</x:v>
      </x:c>
      <x:c r="V244" s="182"/>
      <x:c r="W244" s="177" t="n">
        <x:v>1</x:v>
      </x:c>
      <x:c r="X244" s="177" t="n">
        <x:v>1</x:v>
      </x:c>
      <x:c r="Y244" s="172" t="n">
        <x:v>1</x:v>
      </x:c>
      <x:c r="Z244" s="160"/>
      <x:c r="AA244" s="243"/>
      <x:c r="AB244" s="168"/>
      <x:c r="AC244" s="157"/>
      <x:c r="AD244" s="173" t="str">
        <x:v>M</x:v>
      </x:c>
      <x:c r="AE244" s="150"/>
      <x:c r="AF244" s="188" t="n">
        <x:v>1</x:v>
      </x:c>
      <x:c r="AG244" s="522"/>
      <x:c r="AH244" s="506"/>
      <x:c r="AI244" s="149" t="str">
        <x:v>14F</x:v>
      </x:c>
      <x:c r="AJ244" s="176" t="str">
        <x:v>Batch 4</x:v>
      </x:c>
      <x:c r="AK244" s="157"/>
      <x:c r="AL244" s="173" t="str">
        <x:v>M</x:v>
      </x:c>
      <x:c r="AM244" s="157"/>
      <x:c r="AN244" s="453"/>
      <x:c r="AO244" s="157"/>
      <x:c r="AP244" s="168"/>
      <x:c r="AQ244" s="157"/>
      <x:c r="AR244" s="163" t="n">
        <x:v>1</x:v>
      </x:c>
      <x:c r="AS244" s="157"/>
      <x:c r="AT244" s="432" t="n">
        <x:v>1</x:v>
      </x:c>
      <x:c r="AU244" s="157"/>
      <x:c r="AV244" s="168"/>
      <x:c r="AW244" s="123"/>
      <x:c r="AX244" s="153" t="str">
        <x:v>M</x:v>
      </x:c>
      <x:c r="AY244" s="157"/>
      <x:c r="AZ244" s="185"/>
      <x:c r="BA244" s="157"/>
      <x:c r="BB244" s="173" t="str">
        <x:v>M</x:v>
      </x:c>
      <x:c r="BC244" s="182"/>
      <x:c r="BD244" s="241"/>
      <x:c r="BE244" s="177" t="n">
        <x:v>1</x:v>
      </x:c>
      <x:c r="BF244" s="168"/>
      <x:c r="BG244" s="157"/>
      <x:c r="BH244" s="221" t="n">
        <x:v>1</x:v>
      </x:c>
      <x:c r="BI244" s="163" t="n">
        <x:v>1</x:v>
      </x:c>
      <x:c r="BJ244" s="157"/>
      <x:c r="BK244" s="173" t="str">
        <x:v>M</x:v>
      </x:c>
      <x:c r="BL244" s="157"/>
      <x:c r="BM244" s="188" t="n">
        <x:v>1</x:v>
      </x:c>
      <x:c r="BN244"/>
      <x:c r="BO244"/>
      <x:c r="BP244"/>
      <x:c r="BQ244"/>
      <x:c r="BR244"/>
      <x:c r="BS244"/>
      <x:c r="BT244"/>
      <x:c r="BU244"/>
      <x:c r="BV244"/>
      <x:c r="BW244"/>
      <x:c r="BX244"/>
      <x:c r="BY244"/>
      <x:c r="BZ244"/>
      <x:c r="CA244"/>
      <x:c r="CB244"/>
      <x:c r="CC244"/>
      <x:c r="CD244"/>
      <x:c r="CE244"/>
      <x:c r="CF244"/>
      <x:c r="CG244"/>
      <x:c r="CH244"/>
      <x:c r="CI244"/>
      <x:c r="CJ244"/>
      <x:c r="CK244"/>
      <x:c r="CL244"/>
      <x:c r="CM244"/>
      <x:c r="CN244"/>
      <x:c r="CO244"/>
      <x:c r="CP244"/>
      <x:c r="CQ244"/>
      <x:c r="CR244"/>
      <x:c r="CS244"/>
      <x:c r="CT244"/>
      <x:c r="CU244"/>
      <x:c r="CV244"/>
    </x:row>
    <x:row r="245" ht="20" customHeight="1">
      <x:c r="B245" s="149" t="s">
        <x:v>11</x:v>
      </x:c>
      <x:c r="C245" s="176"/>
      <x:c r="D245" s="150"/>
      <x:c r="E245" s="163">
        <x:v>1</x:v>
      </x:c>
      <x:c r="F245" s="150"/>
      <x:c r="G245" s="163">
        <x:v>1</x:v>
      </x:c>
      <x:c r="H245" s="192" t="s">
        <x:v>3</x:v>
      </x:c>
      <x:c r="I245" s="163">
        <x:v>1</x:v>
      </x:c>
      <x:c r="J245" s="192" t="s">
        <x:v>12</x:v>
      </x:c>
      <x:c r="K245" s="188">
        <x:v>1</x:v>
      </x:c>
      <x:c r="L245" s="193" t="s">
        <x:v>12</x:v>
      </x:c>
      <x:c r="M245" s="172">
        <x:v>1</x:v>
      </x:c>
      <x:c r="N245" s="194" t="s">
        <x:v>3</x:v>
      </x:c>
      <x:c r="O245" s="172">
        <x:v>1</x:v>
      </x:c>
      <x:c r="P245" s="150"/>
      <x:c r="Q245" s="172">
        <x:v>1</x:v>
      </x:c>
      <x:c r="R245" s="150"/>
      <x:c r="S245" s="188">
        <x:v>1</x:v>
      </x:c>
      <x:c r="T245" s="150"/>
      <x:c r="U245" s="163">
        <x:v>1</x:v>
      </x:c>
      <x:c r="V245" s="150"/>
      <x:c r="W245" s="163">
        <x:v>1</x:v>
      </x:c>
      <x:c r="X245" s="177">
        <x:v>1</x:v>
      </x:c>
      <x:c r="Y245" s="172">
        <x:v>1</x:v>
      </x:c>
      <x:c r="Z245" s="160"/>
      <x:c r="AA245" s="221">
        <x:v>1</x:v>
      </x:c>
      <x:c r="AB245" s="163">
        <x:v>1</x:v>
      </x:c>
      <x:c r="AC245" s="157"/>
      <x:c r="AD245" s="163">
        <x:v>1</x:v>
      </x:c>
      <x:c r="AE245" s="150"/>
      <x:c r="AF245" s="188">
        <x:v>1</x:v>
      </x:c>
      <x:c r="AG245" s="522"/>
      <x:c r="AH245" s="506"/>
      <x:c r="AI245" s="149" t="s">
        <x:v>11</x:v>
      </x:c>
      <x:c r="AJ245" s="176"/>
      <x:c r="AK245" s="157"/>
      <x:c r="AL245" s="453"/>
      <x:c r="AM245" s="157"/>
      <x:c r="AN245" s="453"/>
      <x:c r="AO245" s="192" t="s">
        <x:v>3</x:v>
      </x:c>
      <x:c r="AP245" s="168"/>
      <x:c r="AQ245" s="192" t="s">
        <x:v>12</x:v>
      </x:c>
      <x:c r="AR245" s="163">
        <x:v>1</x:v>
      </x:c>
      <x:c r="AS245" s="193" t="s">
        <x:v>12</x:v>
      </x:c>
      <x:c r="AT245" s="432">
        <x:v>1</x:v>
      </x:c>
      <x:c r="AU245" s="194" t="s">
        <x:v>3</x:v>
      </x:c>
      <x:c r="AV245" s="168"/>
      <x:c r="AW245" s="157"/>
      <x:c r="AX245" s="453"/>
      <x:c r="AY245" s="157"/>
      <x:c r="AZ245" s="185"/>
      <x:c r="BA245" s="157"/>
      <x:c r="BB245" s="168"/>
      <x:c r="BC245" s="157"/>
      <x:c r="BD245" s="241"/>
      <x:c r="BE245" s="177">
        <x:v>1</x:v>
      </x:c>
      <x:c r="BF245" s="168"/>
      <x:c r="BG245" s="157"/>
      <x:c r="BH245" s="221">
        <x:v>1</x:v>
      </x:c>
      <x:c r="BI245" s="163">
        <x:v>1</x:v>
      </x:c>
      <x:c r="BJ245" s="157"/>
      <x:c r="BK245" s="163">
        <x:v>1</x:v>
      </x:c>
      <x:c r="BL245" s="157"/>
      <x:c r="BM245" s="188">
        <x:v>1</x:v>
      </x:c>
    </x:row>
    <x:row r="246" ht="20" customHeight="1">
      <x:c r="B246" s="149" t="s">
        <x:v>2</x:v>
      </x:c>
      <x:c r="C246" s="176"/>
      <x:c r="D246" s="150"/>
      <x:c r="E246" s="163">
        <x:v>1</x:v>
      </x:c>
      <x:c r="F246" s="150"/>
      <x:c r="G246" s="163">
        <x:v>1</x:v>
      </x:c>
      <x:c r="H246" s="163">
        <x:v>1</x:v>
      </x:c>
      <x:c r="I246" s="163">
        <x:v>1</x:v>
      </x:c>
      <x:c r="J246" s="163">
        <x:v>1</x:v>
      </x:c>
      <x:c r="K246" s="188">
        <x:v>1</x:v>
      </x:c>
      <x:c r="L246" s="199">
        <x:v>1</x:v>
      </x:c>
      <x:c r="M246" s="177">
        <x:v>1</x:v>
      </x:c>
      <x:c r="N246" s="443">
        <x:v>1</x:v>
      </x:c>
      <x:c r="O246" s="163">
        <x:v>1</x:v>
      </x:c>
      <x:c r="P246" s="150"/>
      <x:c r="Q246" s="172">
        <x:v>1</x:v>
      </x:c>
      <x:c r="R246" s="150"/>
      <x:c r="S246" s="348">
        <x:v>1</x:v>
      </x:c>
      <x:c r="T246" s="206" t="s">
        <x:v>0</x:v>
      </x:c>
      <x:c r="U246" s="163">
        <x:v>1</x:v>
      </x:c>
      <x:c r="V246" s="150"/>
      <x:c r="W246" s="163">
        <x:v>1</x:v>
      </x:c>
      <x:c r="X246" s="177">
        <x:v>1</x:v>
      </x:c>
      <x:c r="Y246" s="172">
        <x:v>1</x:v>
      </x:c>
      <x:c r="Z246" s="356" t="s">
        <x:v>3</x:v>
      </x:c>
      <x:c r="AA246" s="221">
        <x:v>1</x:v>
      </x:c>
      <x:c r="AB246" s="163">
        <x:v>1</x:v>
      </x:c>
      <x:c r="AC246" s="157"/>
      <x:c r="AD246" s="163">
        <x:v>1</x:v>
      </x:c>
      <x:c r="AE246" s="192" t="s">
        <x:v>3</x:v>
      </x:c>
      <x:c r="AF246" s="188">
        <x:v>1</x:v>
      </x:c>
      <x:c r="AG246" s="522"/>
      <x:c r="AH246" s="506"/>
      <x:c r="AI246" s="149" t="s">
        <x:v>2</x:v>
      </x:c>
      <x:c r="AJ246" s="176"/>
      <x:c r="AK246" s="157"/>
      <x:c r="AL246" s="168"/>
      <x:c r="AM246" s="157"/>
      <x:c r="AN246" s="453"/>
      <x:c r="AO246" s="241"/>
      <x:c r="AP246" s="168"/>
      <x:c r="AQ246" s="241"/>
      <x:c r="AR246" s="163">
        <x:v>1</x:v>
      </x:c>
      <x:c r="AS246" s="243"/>
      <x:c r="AT246" s="177">
        <x:v>1</x:v>
      </x:c>
      <x:c r="AU246" s="177">
        <x:v>1</x:v>
      </x:c>
      <x:c r="AV246" s="168"/>
      <x:c r="AW246" s="157"/>
      <x:c r="AX246" s="168"/>
      <x:c r="AY246" s="157"/>
      <x:c r="AZ246" s="185"/>
      <x:c r="BA246" s="354" t="s">
        <x:v>0</x:v>
      </x:c>
      <x:c r="BB246" s="168"/>
      <x:c r="BC246" s="157"/>
      <x:c r="BD246" s="241"/>
      <x:c r="BE246" s="163">
        <x:v>1</x:v>
      </x:c>
      <x:c r="BF246" s="177">
        <x:v>1</x:v>
      </x:c>
      <x:c r="BG246" s="356" t="s">
        <x:v>3</x:v>
      </x:c>
      <x:c r="BH246" s="221">
        <x:v>1</x:v>
      </x:c>
      <x:c r="BI246" s="163">
        <x:v>1</x:v>
      </x:c>
      <x:c r="BJ246" s="157"/>
      <x:c r="BK246" s="163">
        <x:v>1</x:v>
      </x:c>
      <x:c r="BL246" s="192" t="s">
        <x:v>3</x:v>
      </x:c>
      <x:c r="BM246" s="188">
        <x:v>1</x:v>
      </x:c>
    </x:row>
    <x:row r="247" ht="20" customHeight="1">
      <x:c r="A247"/>
      <x:c r="B247" s="149" t="str">
        <x:v>11F</x:v>
      </x:c>
      <x:c r="C247" s="176" t="str">
        <x:v>Batch 3</x:v>
      </x:c>
      <x:c r="D247" s="150"/>
      <x:c r="E247" s="163" t="n">
        <x:v>1</x:v>
      </x:c>
      <x:c r="F247" s="211" t="str">
        <x:v>F</x:v>
      </x:c>
      <x:c r="G247" s="163" t="n">
        <x:v>1</x:v>
      </x:c>
      <x:c r="H247" s="163" t="n">
        <x:v>1</x:v>
      </x:c>
      <x:c r="I247" s="163" t="n">
        <x:v>1</x:v>
      </x:c>
      <x:c r="J247" s="163" t="n">
        <x:v>1</x:v>
      </x:c>
      <x:c r="K247" s="188" t="n">
        <x:v>1</x:v>
      </x:c>
      <x:c r="L247" s="184" t="n">
        <x:v>1</x:v>
      </x:c>
      <x:c r="M247" s="163" t="n">
        <x:v>1</x:v>
      </x:c>
      <x:c r="N247" s="163" t="n">
        <x:v>1</x:v>
      </x:c>
      <x:c r="O247" s="163" t="n">
        <x:v>1</x:v>
      </x:c>
      <x:c r="P247" s="150"/>
      <x:c r="Q247" s="172" t="n">
        <x:v>1</x:v>
      </x:c>
      <x:c r="R247" s="150"/>
      <x:c r="S247" s="188" t="n">
        <x:v>1</x:v>
      </x:c>
      <x:c r="T247" s="243"/>
      <x:c r="U247" s="163" t="n">
        <x:v>1</x:v>
      </x:c>
      <x:c r="V247" s="150"/>
      <x:c r="W247" s="163" t="n">
        <x:v>1</x:v>
      </x:c>
      <x:c r="X247" s="177" t="n">
        <x:v>1</x:v>
      </x:c>
      <x:c r="Y247" s="172" t="n">
        <x:v>1</x:v>
      </x:c>
      <x:c r="Z247" s="199" t="n">
        <x:v>1</x:v>
      </x:c>
      <x:c r="AA247" s="221" t="n">
        <x:v>1</x:v>
      </x:c>
      <x:c r="AB247" s="163" t="n">
        <x:v>1</x:v>
      </x:c>
      <x:c r="AC247" s="211" t="str">
        <x:v>F</x:v>
      </x:c>
      <x:c r="AD247" s="163" t="n">
        <x:v>1</x:v>
      </x:c>
      <x:c r="AE247" s="163" t="n">
        <x:v>1</x:v>
      </x:c>
      <x:c r="AF247" s="188" t="n">
        <x:v>1</x:v>
      </x:c>
      <x:c r="AG247" s="522"/>
      <x:c r="AH247" s="506"/>
      <x:c r="AI247" s="149" t="str">
        <x:v>11F</x:v>
      </x:c>
      <x:c r="AJ247" s="176" t="str">
        <x:v>Batch 3</x:v>
      </x:c>
      <x:c r="AK247" s="157"/>
      <x:c r="AL247" s="168"/>
      <x:c r="AM247" s="211" t="str">
        <x:v>F</x:v>
      </x:c>
      <x:c r="AN247" s="453"/>
      <x:c r="AO247" s="241"/>
      <x:c r="AP247" s="168"/>
      <x:c r="AQ247" s="241"/>
      <x:c r="AR247" s="163" t="n">
        <x:v>1</x:v>
      </x:c>
      <x:c r="AS247" s="243"/>
      <x:c r="AT247" s="177" t="n">
        <x:v>1</x:v>
      </x:c>
      <x:c r="AU247" s="177" t="n">
        <x:v>1</x:v>
      </x:c>
      <x:c r="AV247" s="168"/>
      <x:c r="AW247" s="157"/>
      <x:c r="AX247" s="168"/>
      <x:c r="AY247" s="123"/>
      <x:c r="AZ247" s="412"/>
      <x:c r="BA247" s="413"/>
      <x:c r="BB247" s="168"/>
      <x:c r="BC247" s="157"/>
      <x:c r="BD247" s="177" t="n">
        <x:v>1</x:v>
      </x:c>
      <x:c r="BE247" s="163" t="n">
        <x:v>1</x:v>
      </x:c>
      <x:c r="BF247" s="177" t="n">
        <x:v>1</x:v>
      </x:c>
      <x:c r="BG247" s="412"/>
      <x:c r="BH247" s="221" t="n">
        <x:v>1</x:v>
      </x:c>
      <x:c r="BI247" s="163" t="n">
        <x:v>1</x:v>
      </x:c>
      <x:c r="BJ247" s="207" t="str">
        <x:v>F</x:v>
      </x:c>
      <x:c r="BK247" s="163" t="n">
        <x:v>1</x:v>
      </x:c>
      <x:c r="BL247" s="163" t="n">
        <x:v>1</x:v>
      </x:c>
      <x:c r="BM247" s="188" t="n">
        <x:v>1</x:v>
      </x:c>
      <x:c r="BN247"/>
      <x:c r="BO247"/>
      <x:c r="BP247"/>
      <x:c r="BQ247"/>
      <x:c r="BR247"/>
      <x:c r="BS247"/>
      <x:c r="BT247"/>
      <x:c r="BU247"/>
      <x:c r="BV247"/>
      <x:c r="BW247"/>
      <x:c r="BX247"/>
      <x:c r="BY247"/>
      <x:c r="BZ247"/>
      <x:c r="CA247"/>
      <x:c r="CB247"/>
      <x:c r="CC247"/>
      <x:c r="CD247"/>
      <x:c r="CE247"/>
      <x:c r="CF247"/>
      <x:c r="CG247"/>
      <x:c r="CH247"/>
      <x:c r="CI247"/>
      <x:c r="CJ247"/>
      <x:c r="CK247"/>
      <x:c r="CL247"/>
      <x:c r="CM247"/>
      <x:c r="CN247"/>
      <x:c r="CO247"/>
      <x:c r="CP247"/>
      <x:c r="CQ247"/>
      <x:c r="CR247"/>
      <x:c r="CS247"/>
      <x:c r="CT247"/>
      <x:c r="CU247"/>
      <x:c r="CV247"/>
    </x:row>
    <x:row r="248" ht="20" customHeight="1">
      <x:c r="B248" s="149" t="s">
        <x:v>4</x:v>
      </x:c>
      <x:c r="C248" s="176"/>
      <x:c r="D248" s="523" t="s">
        <x:v>3</x:v>
      </x:c>
      <x:c r="E248" s="163">
        <x:v>1</x:v>
      </x:c>
      <x:c r="F248" s="163">
        <x:v>1</x:v>
      </x:c>
      <x:c r="G248" s="163">
        <x:v>1</x:v>
      </x:c>
      <x:c r="H248" s="163">
        <x:v>1</x:v>
      </x:c>
      <x:c r="I248" s="163">
        <x:v>1</x:v>
      </x:c>
      <x:c r="J248" s="163">
        <x:v>1</x:v>
      </x:c>
      <x:c r="K248" s="188">
        <x:v>1</x:v>
      </x:c>
      <x:c r="L248" s="184">
        <x:v>1</x:v>
      </x:c>
      <x:c r="M248" s="163">
        <x:v>1</x:v>
      </x:c>
      <x:c r="N248" s="163">
        <x:v>1</x:v>
      </x:c>
      <x:c r="O248" s="163">
        <x:v>1</x:v>
      </x:c>
      <x:c r="P248" s="217" t="s">
        <x:v>3</x:v>
      </x:c>
      <x:c r="Q248" s="172">
        <x:v>1</x:v>
      </x:c>
      <x:c r="R248" s="191" t="s">
        <x:v>3</x:v>
      </x:c>
      <x:c r="S248" s="188">
        <x:v>1</x:v>
      </x:c>
      <x:c r="T248" s="163">
        <x:v>1</x:v>
      </x:c>
      <x:c r="U248" s="163">
        <x:v>1</x:v>
      </x:c>
      <x:c r="V248" s="151" t="s">
        <x:v>3</x:v>
      </x:c>
      <x:c r="W248" s="163">
        <x:v>1</x:v>
      </x:c>
      <x:c r="X248" s="163">
        <x:v>1</x:v>
      </x:c>
      <x:c r="Y248" s="235">
        <x:v>1</x:v>
      </x:c>
      <x:c r="Z248" s="177">
        <x:v>1</x:v>
      </x:c>
      <x:c r="AA248" s="221">
        <x:v>1</x:v>
      </x:c>
      <x:c r="AB248" s="163">
        <x:v>1</x:v>
      </x:c>
      <x:c r="AC248" s="163">
        <x:v>1</x:v>
      </x:c>
      <x:c r="AD248" s="163">
        <x:v>1</x:v>
      </x:c>
      <x:c r="AE248" s="163">
        <x:v>1</x:v>
      </x:c>
      <x:c r="AF248" s="188">
        <x:v>1</x:v>
      </x:c>
      <x:c r="AG248" s="522"/>
      <x:c r="AH248" s="506"/>
      <x:c r="AI248" s="149" t="s">
        <x:v>4</x:v>
      </x:c>
      <x:c r="AJ248" s="176"/>
      <x:c r="AK248" s="151" t="s">
        <x:v>3</x:v>
      </x:c>
      <x:c r="AL248" s="168"/>
      <x:c r="AM248" s="163">
        <x:v>1</x:v>
      </x:c>
      <x:c r="AN248" s="453"/>
      <x:c r="AO248" s="241"/>
      <x:c r="AP248" s="241"/>
      <x:c r="AQ248" s="241"/>
      <x:c r="AR248" s="163">
        <x:v>1</x:v>
      </x:c>
      <x:c r="AS248" s="432">
        <x:v>1</x:v>
      </x:c>
      <x:c r="AT248" s="177">
        <x:v>1</x:v>
      </x:c>
      <x:c r="AU248" s="177">
        <x:v>1</x:v>
      </x:c>
      <x:c r="AV248" s="163">
        <x:v>1</x:v>
      </x:c>
      <x:c r="AW248" s="153" t="s">
        <x:v>3</x:v>
      </x:c>
      <x:c r="AX248" s="168"/>
      <x:c r="AY248" s="153" t="s">
        <x:v>3</x:v>
      </x:c>
      <x:c r="AZ248" s="180"/>
      <x:c r="BA248" s="199">
        <x:v>1</x:v>
      </x:c>
      <x:c r="BB248" s="444"/>
      <x:c r="BC248" s="224" t="s">
        <x:v>3</x:v>
      </x:c>
      <x:c r="BD248" s="177">
        <x:v>1</x:v>
      </x:c>
      <x:c r="BE248" s="177">
        <x:v>1</x:v>
      </x:c>
      <x:c r="BF248" s="177">
        <x:v>1</x:v>
      </x:c>
      <x:c r="BG248" s="180"/>
      <x:c r="BH248" s="221">
        <x:v>1</x:v>
      </x:c>
      <x:c r="BI248" s="163">
        <x:v>1</x:v>
      </x:c>
      <x:c r="BJ248" s="163">
        <x:v>1</x:v>
      </x:c>
      <x:c r="BK248" s="163">
        <x:v>1</x:v>
      </x:c>
      <x:c r="BL248" s="163">
        <x:v>1</x:v>
      </x:c>
      <x:c r="BM248" s="188">
        <x:v>1</x:v>
      </x:c>
    </x:row>
    <x:row r="249" ht="20" customHeight="1">
      <x:c r="B249" s="149" t="s">
        <x:v>5</x:v>
      </x:c>
      <x:c r="C249" s="176"/>
      <x:c r="D249" s="163">
        <x:v>1</x:v>
      </x:c>
      <x:c r="E249" s="163">
        <x:v>1</x:v>
      </x:c>
      <x:c r="F249" s="163">
        <x:v>1</x:v>
      </x:c>
      <x:c r="G249" s="163">
        <x:v>1</x:v>
      </x:c>
      <x:c r="H249" s="172">
        <x:v>1</x:v>
      </x:c>
      <x:c r="I249" s="172">
        <x:v>1</x:v>
      </x:c>
      <x:c r="J249" s="163">
        <x:v>11</x:v>
      </x:c>
      <x:c r="K249" s="188">
        <x:v>1</x:v>
      </x:c>
      <x:c r="L249" s="184">
        <x:v>1</x:v>
      </x:c>
      <x:c r="M249" s="163">
        <x:v>1</x:v>
      </x:c>
      <x:c r="N249" s="163">
        <x:v>1</x:v>
      </x:c>
      <x:c r="O249" s="163">
        <x:v>1</x:v>
      </x:c>
      <x:c r="P249" s="177">
        <x:v>1</x:v>
      </x:c>
      <x:c r="Q249" s="205">
        <x:v>1</x:v>
      </x:c>
      <x:c r="R249" s="184">
        <x:v>1</x:v>
      </x:c>
      <x:c r="S249" s="188">
        <x:v>1</x:v>
      </x:c>
      <x:c r="T249" s="163">
        <x:v>1</x:v>
      </x:c>
      <x:c r="U249" s="163">
        <x:v>1</x:v>
      </x:c>
      <x:c r="V249" s="177">
        <x:v>1</x:v>
      </x:c>
      <x:c r="W249" s="163">
        <x:v>1</x:v>
      </x:c>
      <x:c r="X249" s="163">
        <x:v>1</x:v>
      </x:c>
      <x:c r="Y249" s="163">
        <x:v>1</x:v>
      </x:c>
      <x:c r="Z249" s="177">
        <x:v>1</x:v>
      </x:c>
      <x:c r="AA249" s="221">
        <x:v>1</x:v>
      </x:c>
      <x:c r="AB249" s="163">
        <x:v>1</x:v>
      </x:c>
      <x:c r="AC249" s="163">
        <x:v>1</x:v>
      </x:c>
      <x:c r="AD249" s="163">
        <x:v>1</x:v>
      </x:c>
      <x:c r="AE249" s="163">
        <x:v>1</x:v>
      </x:c>
      <x:c r="AF249" s="188">
        <x:v>1</x:v>
      </x:c>
      <x:c r="AG249" s="522"/>
      <x:c r="AH249" s="506"/>
      <x:c r="AI249" s="149" t="s">
        <x:v>5</x:v>
      </x:c>
      <x:c r="AJ249" s="176"/>
      <x:c r="AK249" s="177">
        <x:v>1</x:v>
      </x:c>
      <x:c r="AL249" s="168"/>
      <x:c r="AM249" s="163">
        <x:v>1</x:v>
      </x:c>
      <x:c r="AN249" s="453"/>
      <x:c r="AO249" s="241"/>
      <x:c r="AP249" s="241"/>
      <x:c r="AQ249" s="241"/>
      <x:c r="AR249" s="163">
        <x:v>1</x:v>
      </x:c>
      <x:c r="AS249" s="432">
        <x:v>1</x:v>
      </x:c>
      <x:c r="AT249" s="177">
        <x:v>1</x:v>
      </x:c>
      <x:c r="AU249" s="177">
        <x:v>1</x:v>
      </x:c>
      <x:c r="AV249" s="163">
        <x:v>1</x:v>
      </x:c>
      <x:c r="AW249" s="177">
        <x:v>1</x:v>
      </x:c>
      <x:c r="AX249" s="168"/>
      <x:c r="AY249" s="177">
        <x:v>1</x:v>
      </x:c>
      <x:c r="AZ249" s="432">
        <x:v>1</x:v>
      </x:c>
      <x:c r="BA249" s="199">
        <x:v>1</x:v>
      </x:c>
      <x:c r="BB249" s="241"/>
      <x:c r="BC249" s="241"/>
      <x:c r="BD249" s="177">
        <x:v>1</x:v>
      </x:c>
      <x:c r="BE249" s="177">
        <x:v>1</x:v>
      </x:c>
      <x:c r="BF249" s="163">
        <x:v>1</x:v>
      </x:c>
      <x:c r="BG249" s="177">
        <x:v>1</x:v>
      </x:c>
      <x:c r="BH249" s="221">
        <x:v>1</x:v>
      </x:c>
      <x:c r="BI249" s="163">
        <x:v>1</x:v>
      </x:c>
      <x:c r="BJ249" s="163">
        <x:v>1</x:v>
      </x:c>
      <x:c r="BK249" s="163">
        <x:v>1</x:v>
      </x:c>
      <x:c r="BL249" s="163">
        <x:v>1</x:v>
      </x:c>
      <x:c r="BM249" s="188">
        <x:v>1</x:v>
      </x:c>
    </x:row>
    <x:row r="250" ht="20" customHeight="1">
      <x:c r="A250"/>
      <x:c r="B250" s="228" t="str">
        <x:v>8F</x:v>
      </x:c>
      <x:c r="C250" s="176" t="str">
        <x:v>Batch 2</x:v>
      </x:c>
      <x:c r="D250" s="163" t="n">
        <x:v>1</x:v>
      </x:c>
      <x:c r="E250" s="163" t="n">
        <x:v>1</x:v>
      </x:c>
      <x:c r="F250" s="163" t="n">
        <x:v>1</x:v>
      </x:c>
      <x:c r="G250" s="163" t="n">
        <x:v>1</x:v>
      </x:c>
      <x:c r="H250" s="172" t="n">
        <x:v>1</x:v>
      </x:c>
      <x:c r="I250" s="172" t="n">
        <x:v>1</x:v>
      </x:c>
      <x:c r="J250" s="163" t="n">
        <x:v>1</x:v>
      </x:c>
      <x:c r="K250" s="188" t="n">
        <x:v>1</x:v>
      </x:c>
      <x:c r="L250" s="184" t="n">
        <x:v>1</x:v>
      </x:c>
      <x:c r="M250" s="163" t="n">
        <x:v>1</x:v>
      </x:c>
      <x:c r="N250" s="163" t="n">
        <x:v>1</x:v>
      </x:c>
      <x:c r="O250" s="163" t="n">
        <x:v>1</x:v>
      </x:c>
      <x:c r="P250" s="163" t="n">
        <x:v>1</x:v>
      </x:c>
      <x:c r="Q250" s="163" t="n">
        <x:v>1</x:v>
      </x:c>
      <x:c r="R250" s="163" t="n">
        <x:v>1</x:v>
      </x:c>
      <x:c r="S250" s="188" t="n">
        <x:v>1</x:v>
      </x:c>
      <x:c r="T250" s="163" t="n">
        <x:v>1</x:v>
      </x:c>
      <x:c r="U250" s="163" t="n">
        <x:v>1</x:v>
      </x:c>
      <x:c r="V250" s="177" t="n">
        <x:v>1</x:v>
      </x:c>
      <x:c r="W250" s="177" t="n">
        <x:v>1</x:v>
      </x:c>
      <x:c r="X250" s="163" t="n">
        <x:v>1</x:v>
      </x:c>
      <x:c r="Y250" s="163" t="n">
        <x:v>1</x:v>
      </x:c>
      <x:c r="Z250" s="177" t="n">
        <x:v>1</x:v>
      </x:c>
      <x:c r="AA250" s="221" t="n">
        <x:v>1</x:v>
      </x:c>
      <x:c r="AB250" s="163" t="n">
        <x:v>1</x:v>
      </x:c>
      <x:c r="AC250" s="163" t="n">
        <x:v>1</x:v>
      </x:c>
      <x:c r="AD250" s="163" t="n">
        <x:v>1</x:v>
      </x:c>
      <x:c r="AE250" s="163" t="n">
        <x:v>1</x:v>
      </x:c>
      <x:c r="AF250" s="188" t="n">
        <x:v>1</x:v>
      </x:c>
      <x:c r="AG250" s="522"/>
      <x:c r="AH250" s="506"/>
      <x:c r="AI250" s="228" t="str">
        <x:v>8F</x:v>
      </x:c>
      <x:c r="AJ250" s="176" t="str">
        <x:v>Batch 2</x:v>
      </x:c>
      <x:c r="AK250" s="177" t="n">
        <x:v>1</x:v>
      </x:c>
      <x:c r="AL250" s="168"/>
      <x:c r="AM250" s="177" t="n">
        <x:v>1</x:v>
      </x:c>
      <x:c r="AN250" s="453"/>
      <x:c r="AO250" s="163" t="n">
        <x:v>1</x:v>
      </x:c>
      <x:c r="AP250" s="241"/>
      <x:c r="AQ250" s="241"/>
      <x:c r="AR250" s="163" t="n">
        <x:v>1</x:v>
      </x:c>
      <x:c r="AS250" s="432" t="n">
        <x:v>1</x:v>
      </x:c>
      <x:c r="AT250" s="177" t="n">
        <x:v>1</x:v>
      </x:c>
      <x:c r="AU250" s="163" t="n">
        <x:v>1</x:v>
      </x:c>
      <x:c r="AV250" s="163" t="n">
        <x:v>1</x:v>
      </x:c>
      <x:c r="AW250" s="177" t="n">
        <x:v>1</x:v>
      </x:c>
      <x:c r="AX250" s="168"/>
      <x:c r="AY250" s="177" t="n">
        <x:v>1</x:v>
      </x:c>
      <x:c r="AZ250" s="432" t="n">
        <x:v>1</x:v>
      </x:c>
      <x:c r="BA250" s="199" t="n">
        <x:v>1</x:v>
      </x:c>
      <x:c r="BB250" s="177" t="n">
        <x:v>1</x:v>
      </x:c>
      <x:c r="BC250" s="177" t="n">
        <x:v>1</x:v>
      </x:c>
      <x:c r="BD250" s="177" t="n">
        <x:v>1</x:v>
      </x:c>
      <x:c r="BE250" s="177" t="n">
        <x:v>1</x:v>
      </x:c>
      <x:c r="BF250" s="163" t="n">
        <x:v>1</x:v>
      </x:c>
      <x:c r="BG250" s="177" t="n">
        <x:v>1</x:v>
      </x:c>
      <x:c r="BH250" s="221" t="n">
        <x:v>1</x:v>
      </x:c>
      <x:c r="BI250" s="163" t="n">
        <x:v>1</x:v>
      </x:c>
      <x:c r="BJ250" s="163" t="n">
        <x:v>1</x:v>
      </x:c>
      <x:c r="BK250" s="163" t="n">
        <x:v>1</x:v>
      </x:c>
      <x:c r="BL250" s="163" t="n">
        <x:v>1</x:v>
      </x:c>
      <x:c r="BM250" s="188" t="n">
        <x:v>1</x:v>
      </x:c>
      <x:c r="BN250"/>
      <x:c r="BO250"/>
      <x:c r="BP250"/>
      <x:c r="BQ250"/>
      <x:c r="BR250"/>
      <x:c r="BS250"/>
      <x:c r="BT250"/>
      <x:c r="BU250"/>
      <x:c r="BV250"/>
      <x:c r="BW250"/>
      <x:c r="BX250"/>
      <x:c r="BY250"/>
      <x:c r="BZ250"/>
      <x:c r="CA250"/>
      <x:c r="CB250"/>
      <x:c r="CC250"/>
      <x:c r="CD250"/>
      <x:c r="CE250"/>
      <x:c r="CF250"/>
      <x:c r="CG250"/>
      <x:c r="CH250"/>
      <x:c r="CI250"/>
      <x:c r="CJ250"/>
      <x:c r="CK250"/>
      <x:c r="CL250"/>
      <x:c r="CM250"/>
      <x:c r="CN250"/>
      <x:c r="CO250"/>
      <x:c r="CP250"/>
      <x:c r="CQ250"/>
      <x:c r="CR250"/>
      <x:c r="CS250"/>
      <x:c r="CT250"/>
      <x:c r="CU250"/>
      <x:c r="CV250"/>
    </x:row>
    <x:row r="251" ht="20" customHeight="1">
      <x:c r="B251" s="149" t="s">
        <x:v>6</x:v>
      </x:c>
      <x:c r="C251" s="176"/>
      <x:c r="D251" s="163">
        <x:v>1</x:v>
      </x:c>
      <x:c r="E251" s="163">
        <x:v>1</x:v>
      </x:c>
      <x:c r="F251" s="163">
        <x:v>1</x:v>
      </x:c>
      <x:c r="G251" s="163">
        <x:v>1</x:v>
      </x:c>
      <x:c r="H251" s="163">
        <x:v>1</x:v>
      </x:c>
      <x:c r="I251" s="163">
        <x:v>1</x:v>
      </x:c>
      <x:c r="J251" s="163">
        <x:v>1</x:v>
      </x:c>
      <x:c r="K251" s="188">
        <x:v>1</x:v>
      </x:c>
      <x:c r="L251" s="184">
        <x:v>1</x:v>
      </x:c>
      <x:c r="M251" s="163">
        <x:v>1</x:v>
      </x:c>
      <x:c r="N251" s="163">
        <x:v>1</x:v>
      </x:c>
      <x:c r="O251" s="163">
        <x:v>1</x:v>
      </x:c>
      <x:c r="P251" s="163">
        <x:v>1</x:v>
      </x:c>
      <x:c r="Q251" s="163">
        <x:v>1</x:v>
      </x:c>
      <x:c r="R251" s="163">
        <x:v>1</x:v>
      </x:c>
      <x:c r="S251" s="188">
        <x:v>1</x:v>
      </x:c>
      <x:c r="T251" s="163">
        <x:v>1</x:v>
      </x:c>
      <x:c r="U251" s="163">
        <x:v>1</x:v>
      </x:c>
      <x:c r="V251" s="177">
        <x:v>1</x:v>
      </x:c>
      <x:c r="W251" s="177">
        <x:v>1</x:v>
      </x:c>
      <x:c r="X251" s="163">
        <x:v>1</x:v>
      </x:c>
      <x:c r="Y251" s="163">
        <x:v>1</x:v>
      </x:c>
      <x:c r="Z251" s="177">
        <x:v>1</x:v>
      </x:c>
      <x:c r="AA251" s="221">
        <x:v>1</x:v>
      </x:c>
      <x:c r="AB251" s="163">
        <x:v>1</x:v>
      </x:c>
      <x:c r="AC251" s="163">
        <x:v>1</x:v>
      </x:c>
      <x:c r="AD251" s="163">
        <x:v>1</x:v>
      </x:c>
      <x:c r="AE251" s="163">
        <x:v>1</x:v>
      </x:c>
      <x:c r="AF251" s="188">
        <x:v>1</x:v>
      </x:c>
      <x:c r="AG251" s="522"/>
      <x:c r="AH251" s="506"/>
      <x:c r="AI251" s="149" t="s">
        <x:v>6</x:v>
      </x:c>
      <x:c r="AJ251" s="176"/>
      <x:c r="AK251" s="177">
        <x:v>1</x:v>
      </x:c>
      <x:c r="AL251" s="168"/>
      <x:c r="AM251" s="163">
        <x:v>1</x:v>
      </x:c>
      <x:c r="AN251" s="453"/>
      <x:c r="AO251" s="163">
        <x:v>1</x:v>
      </x:c>
      <x:c r="AP251" s="241"/>
      <x:c r="AQ251" s="241"/>
      <x:c r="AR251" s="163">
        <x:v>1</x:v>
      </x:c>
      <x:c r="AS251" s="432">
        <x:v>1</x:v>
      </x:c>
      <x:c r="AT251" s="177">
        <x:v>1</x:v>
      </x:c>
      <x:c r="AU251" s="177">
        <x:v>1</x:v>
      </x:c>
      <x:c r="AV251" s="163">
        <x:v>1</x:v>
      </x:c>
      <x:c r="AW251" s="177">
        <x:v>1</x:v>
      </x:c>
      <x:c r="AX251" s="432">
        <x:v>1</x:v>
      </x:c>
      <x:c r="AY251" s="177">
        <x:v>1</x:v>
      </x:c>
      <x:c r="AZ251" s="188">
        <x:v>1</x:v>
      </x:c>
      <x:c r="BA251" s="199">
        <x:v>1</x:v>
      </x:c>
      <x:c r="BB251" s="177">
        <x:v>1</x:v>
      </x:c>
      <x:c r="BC251" s="177">
        <x:v>1</x:v>
      </x:c>
      <x:c r="BD251" s="177">
        <x:v>1</x:v>
      </x:c>
      <x:c r="BE251" s="163">
        <x:v>1</x:v>
      </x:c>
      <x:c r="BF251" s="177">
        <x:v>1</x:v>
      </x:c>
      <x:c r="BG251" s="177">
        <x:v>1</x:v>
      </x:c>
      <x:c r="BH251" s="221">
        <x:v>1</x:v>
      </x:c>
      <x:c r="BI251" s="163">
        <x:v>1</x:v>
      </x:c>
      <x:c r="BJ251" s="163">
        <x:v>1</x:v>
      </x:c>
      <x:c r="BK251" s="163">
        <x:v>1</x:v>
      </x:c>
      <x:c r="BL251" s="163">
        <x:v>1</x:v>
      </x:c>
      <x:c r="BM251" s="188">
        <x:v>1</x:v>
      </x:c>
    </x:row>
    <x:row r="252" ht="20" customHeight="1">
      <x:c r="B252" s="149" t="s">
        <x:v>7</x:v>
      </x:c>
      <x:c r="C252" s="176"/>
      <x:c r="D252" s="163">
        <x:v>1</x:v>
      </x:c>
      <x:c r="E252" s="163">
        <x:v>1</x:v>
      </x:c>
      <x:c r="F252" s="163">
        <x:v>1</x:v>
      </x:c>
      <x:c r="G252" s="163">
        <x:v>1</x:v>
      </x:c>
      <x:c r="H252" s="163">
        <x:v>1</x:v>
      </x:c>
      <x:c r="I252" s="163">
        <x:v>1</x:v>
      </x:c>
      <x:c r="J252" s="163">
        <x:v>1</x:v>
      </x:c>
      <x:c r="K252" s="188">
        <x:v>1</x:v>
      </x:c>
      <x:c r="L252" s="184">
        <x:v>1</x:v>
      </x:c>
      <x:c r="M252" s="163">
        <x:v>1</x:v>
      </x:c>
      <x:c r="N252" s="163">
        <x:v>1</x:v>
      </x:c>
      <x:c r="O252" s="163">
        <x:v>1</x:v>
      </x:c>
      <x:c r="P252" s="163">
        <x:v>1</x:v>
      </x:c>
      <x:c r="Q252" s="163">
        <x:v>1</x:v>
      </x:c>
      <x:c r="R252" s="163">
        <x:v>1</x:v>
      </x:c>
      <x:c r="S252" s="188">
        <x:v>1</x:v>
      </x:c>
      <x:c r="T252" s="163">
        <x:v>1</x:v>
      </x:c>
      <x:c r="U252" s="163">
        <x:v>1</x:v>
      </x:c>
      <x:c r="V252" s="177">
        <x:v>1</x:v>
      </x:c>
      <x:c r="W252" s="177">
        <x:v>1</x:v>
      </x:c>
      <x:c r="X252" s="163">
        <x:v>1</x:v>
      </x:c>
      <x:c r="Y252" s="163">
        <x:v>1</x:v>
      </x:c>
      <x:c r="Z252" s="177">
        <x:v>1</x:v>
      </x:c>
      <x:c r="AA252" s="221">
        <x:v>1</x:v>
      </x:c>
      <x:c r="AB252" s="163">
        <x:v>1</x:v>
      </x:c>
      <x:c r="AC252" s="163">
        <x:v>1</x:v>
      </x:c>
      <x:c r="AD252" s="163">
        <x:v>1</x:v>
      </x:c>
      <x:c r="AE252" s="163">
        <x:v>1</x:v>
      </x:c>
      <x:c r="AF252" s="188">
        <x:v>1</x:v>
      </x:c>
      <x:c r="AG252" s="522"/>
      <x:c r="AH252" s="506"/>
      <x:c r="AI252" s="149" t="s">
        <x:v>7</x:v>
      </x:c>
      <x:c r="AJ252" s="176"/>
      <x:c r="AK252" s="177">
        <x:v>1</x:v>
      </x:c>
      <x:c r="AL252" s="241"/>
      <x:c r="AM252" s="163">
        <x:v>1</x:v>
      </x:c>
      <x:c r="AN252" s="453"/>
      <x:c r="AO252" s="163">
        <x:v>1</x:v>
      </x:c>
      <x:c r="AP252" s="241"/>
      <x:c r="AQ252" s="177">
        <x:v>1</x:v>
      </x:c>
      <x:c r="AR252" s="163">
        <x:v>1</x:v>
      </x:c>
      <x:c r="AS252" s="177">
        <x:v>1</x:v>
      </x:c>
      <x:c r="AT252" s="177">
        <x:v>1</x:v>
      </x:c>
      <x:c r="AU252" s="163">
        <x:v>1</x:v>
      </x:c>
      <x:c r="AV252" s="163">
        <x:v>1</x:v>
      </x:c>
      <x:c r="AW252" s="177">
        <x:v>1</x:v>
      </x:c>
      <x:c r="AX252" s="432">
        <x:v>1</x:v>
      </x:c>
      <x:c r="AY252" s="177">
        <x:v>1</x:v>
      </x:c>
      <x:c r="AZ252" s="188">
        <x:v>1</x:v>
      </x:c>
      <x:c r="BA252" s="163">
        <x:v>1</x:v>
      </x:c>
      <x:c r="BB252" s="177">
        <x:v>1</x:v>
      </x:c>
      <x:c r="BC252" s="177">
        <x:v>1</x:v>
      </x:c>
      <x:c r="BD252" s="163">
        <x:v>1</x:v>
      </x:c>
      <x:c r="BE252" s="163">
        <x:v>1</x:v>
      </x:c>
      <x:c r="BF252" s="163">
        <x:v>1</x:v>
      </x:c>
      <x:c r="BG252" s="163">
        <x:v>1</x:v>
      </x:c>
      <x:c r="BH252" s="221">
        <x:v>1</x:v>
      </x:c>
      <x:c r="BI252" s="163">
        <x:v>1</x:v>
      </x:c>
      <x:c r="BJ252" s="227">
        <x:v>1</x:v>
      </x:c>
      <x:c r="BK252" s="163">
        <x:v>1</x:v>
      </x:c>
      <x:c r="BL252" s="163">
        <x:v>1</x:v>
      </x:c>
      <x:c r="BM252" s="188">
        <x:v>1</x:v>
      </x:c>
    </x:row>
    <x:row r="253" ht="20" customHeight="1">
      <x:c r="A253"/>
      <x:c r="B253" s="149" t="str">
        <x:v>5F</x:v>
      </x:c>
      <x:c r="C253" s="176" t="str">
        <x:v>Batch 1</x:v>
      </x:c>
      <x:c r="D253" s="163" t="n">
        <x:v>1</x:v>
      </x:c>
      <x:c r="E253" s="163" t="n">
        <x:v>1</x:v>
      </x:c>
      <x:c r="F253" s="163" t="n">
        <x:v>1</x:v>
      </x:c>
      <x:c r="G253" s="163" t="n">
        <x:v>1</x:v>
      </x:c>
      <x:c r="H253" s="163" t="n">
        <x:v>1</x:v>
      </x:c>
      <x:c r="I253" s="163" t="n">
        <x:v>1</x:v>
      </x:c>
      <x:c r="J253" s="163" t="n">
        <x:v>1</x:v>
      </x:c>
      <x:c r="K253" s="188" t="n">
        <x:v>1</x:v>
      </x:c>
      <x:c r="L253" s="184" t="n">
        <x:v>1</x:v>
      </x:c>
      <x:c r="M253" s="163" t="n">
        <x:v>1</x:v>
      </x:c>
      <x:c r="N253" s="163" t="n">
        <x:v>1</x:v>
      </x:c>
      <x:c r="O253" s="163" t="n">
        <x:v>1</x:v>
      </x:c>
      <x:c r="P253" s="163" t="n">
        <x:v>1</x:v>
      </x:c>
      <x:c r="Q253" s="163" t="n">
        <x:v>1</x:v>
      </x:c>
      <x:c r="R253" s="163" t="n">
        <x:v>1</x:v>
      </x:c>
      <x:c r="S253" s="188" t="n">
        <x:v>1</x:v>
      </x:c>
      <x:c r="T253" s="163" t="n">
        <x:v>1</x:v>
      </x:c>
      <x:c r="U253" s="163" t="n">
        <x:v>1</x:v>
      </x:c>
      <x:c r="V253" s="177" t="n">
        <x:v>1</x:v>
      </x:c>
      <x:c r="W253" s="177" t="n">
        <x:v>1</x:v>
      </x:c>
      <x:c r="X253" s="163" t="n">
        <x:v>1</x:v>
      </x:c>
      <x:c r="Y253" s="163" t="n">
        <x:v>1</x:v>
      </x:c>
      <x:c r="Z253" s="177" t="n">
        <x:v>1</x:v>
      </x:c>
      <x:c r="AA253" s="221" t="n">
        <x:v>1</x:v>
      </x:c>
      <x:c r="AB253" s="163" t="n">
        <x:v>1</x:v>
      </x:c>
      <x:c r="AC253" s="163" t="n">
        <x:v>1</x:v>
      </x:c>
      <x:c r="AD253" s="163" t="n">
        <x:v>1</x:v>
      </x:c>
      <x:c r="AE253" s="163" t="n">
        <x:v>1</x:v>
      </x:c>
      <x:c r="AF253" s="188" t="n">
        <x:v>1</x:v>
      </x:c>
      <x:c r="AG253" s="522"/>
      <x:c r="AH253" s="506"/>
      <x:c r="AI253" s="149" t="str">
        <x:v>5F</x:v>
      </x:c>
      <x:c r="AJ253" s="176" t="str">
        <x:v>Batch 1</x:v>
      </x:c>
      <x:c r="AK253" s="177" t="n">
        <x:v>1</x:v>
      </x:c>
      <x:c r="AL253" s="177" t="n">
        <x:v>1</x:v>
      </x:c>
      <x:c r="AM253" s="163" t="n">
        <x:v>1</x:v>
      </x:c>
      <x:c r="AN253" s="453"/>
      <x:c r="AO253" s="163" t="n">
        <x:v>1</x:v>
      </x:c>
      <x:c r="AP253" s="177" t="n">
        <x:v>1</x:v>
      </x:c>
      <x:c r="AQ253" s="177" t="n">
        <x:v>1</x:v>
      </x:c>
      <x:c r="AR253" s="163" t="n">
        <x:v>1</x:v>
      </x:c>
      <x:c r="AS253" s="163" t="n">
        <x:v>1</x:v>
      </x:c>
      <x:c r="AT253" s="177" t="n">
        <x:v>1</x:v>
      </x:c>
      <x:c r="AU253" s="163" t="n">
        <x:v>1</x:v>
      </x:c>
      <x:c r="AV253" s="163" t="n">
        <x:v>1</x:v>
      </x:c>
      <x:c r="AW253" s="163" t="n">
        <x:v>1</x:v>
      </x:c>
      <x:c r="AX253" s="163" t="n">
        <x:v>1</x:v>
      </x:c>
      <x:c r="AY253" s="163" t="n">
        <x:v>1</x:v>
      </x:c>
      <x:c r="AZ253" s="188" t="n">
        <x:v>1</x:v>
      </x:c>
      <x:c r="BA253" s="163" t="n">
        <x:v>1</x:v>
      </x:c>
      <x:c r="BB253" s="177" t="n">
        <x:v>1</x:v>
      </x:c>
      <x:c r="BC253" s="177" t="n">
        <x:v>1</x:v>
      </x:c>
      <x:c r="BD253" s="163" t="n">
        <x:v>1</x:v>
      </x:c>
      <x:c r="BE253" s="163" t="n">
        <x:v>1</x:v>
      </x:c>
      <x:c r="BF253" s="163" t="n">
        <x:v>1</x:v>
      </x:c>
      <x:c r="BG253" s="163" t="n">
        <x:v>1</x:v>
      </x:c>
      <x:c r="BH253" s="221" t="n">
        <x:v>1</x:v>
      </x:c>
      <x:c r="BI253" s="163" t="n">
        <x:v>1</x:v>
      </x:c>
      <x:c r="BJ253" s="163" t="n">
        <x:v>1</x:v>
      </x:c>
      <x:c r="BK253" s="163" t="n">
        <x:v>1</x:v>
      </x:c>
      <x:c r="BL253" s="163" t="n">
        <x:v>1</x:v>
      </x:c>
      <x:c r="BM253" s="188" t="n">
        <x:v>1</x:v>
      </x:c>
      <x:c r="BN253"/>
      <x:c r="BO253"/>
      <x:c r="BP253"/>
      <x:c r="BQ253"/>
      <x:c r="BR253"/>
      <x:c r="BS253"/>
      <x:c r="BT253"/>
      <x:c r="BU253"/>
      <x:c r="BV253"/>
      <x:c r="BW253"/>
      <x:c r="BX253"/>
      <x:c r="BY253"/>
      <x:c r="BZ253"/>
      <x:c r="CA253"/>
      <x:c r="CB253"/>
      <x:c r="CC253"/>
      <x:c r="CD253"/>
      <x:c r="CE253"/>
      <x:c r="CF253"/>
      <x:c r="CG253"/>
      <x:c r="CH253"/>
      <x:c r="CI253"/>
      <x:c r="CJ253"/>
      <x:c r="CK253"/>
      <x:c r="CL253"/>
      <x:c r="CM253"/>
      <x:c r="CN253"/>
      <x:c r="CO253"/>
      <x:c r="CP253"/>
      <x:c r="CQ253"/>
      <x:c r="CR253"/>
      <x:c r="CS253"/>
      <x:c r="CT253"/>
      <x:c r="CU253"/>
      <x:c r="CV253"/>
    </x:row>
    <x:row r="254" ht="20" customHeight="1">
      <x:c r="B254" s="149" t="s">
        <x:v>8</x:v>
      </x:c>
      <x:c r="C254" s="176"/>
      <x:c r="D254" s="163">
        <x:v>1</x:v>
      </x:c>
      <x:c r="E254" s="163">
        <x:v>1</x:v>
      </x:c>
      <x:c r="F254" s="163">
        <x:v>1</x:v>
      </x:c>
      <x:c r="G254" s="163">
        <x:v>1</x:v>
      </x:c>
      <x:c r="H254" s="163">
        <x:v>1</x:v>
      </x:c>
      <x:c r="I254" s="163">
        <x:v>1</x:v>
      </x:c>
      <x:c r="J254" s="163">
        <x:v>1</x:v>
      </x:c>
      <x:c r="K254" s="188">
        <x:v>1</x:v>
      </x:c>
      <x:c r="L254" s="184">
        <x:v>1</x:v>
      </x:c>
      <x:c r="M254" s="163">
        <x:v>1</x:v>
      </x:c>
      <x:c r="N254" s="163">
        <x:v>1</x:v>
      </x:c>
      <x:c r="O254" s="163">
        <x:v>1</x:v>
      </x:c>
      <x:c r="P254" s="163">
        <x:v>1</x:v>
      </x:c>
      <x:c r="Q254" s="163">
        <x:v>1</x:v>
      </x:c>
      <x:c r="R254" s="163">
        <x:v>1</x:v>
      </x:c>
      <x:c r="S254" s="188">
        <x:v>1</x:v>
      </x:c>
      <x:c r="T254" s="163">
        <x:v>1</x:v>
      </x:c>
      <x:c r="U254" s="163">
        <x:v>1</x:v>
      </x:c>
      <x:c r="V254" s="177">
        <x:v>1</x:v>
      </x:c>
      <x:c r="W254" s="177">
        <x:v>1</x:v>
      </x:c>
      <x:c r="X254" s="163">
        <x:v>1</x:v>
      </x:c>
      <x:c r="Y254" s="163">
        <x:v>1</x:v>
      </x:c>
      <x:c r="Z254" s="177">
        <x:v>1</x:v>
      </x:c>
      <x:c r="AA254" s="221">
        <x:v>1</x:v>
      </x:c>
      <x:c r="AB254" s="163">
        <x:v>1</x:v>
      </x:c>
      <x:c r="AC254" s="163">
        <x:v>1</x:v>
      </x:c>
      <x:c r="AD254" s="163">
        <x:v>1</x:v>
      </x:c>
      <x:c r="AE254" s="163">
        <x:v>1</x:v>
      </x:c>
      <x:c r="AF254" s="188">
        <x:v>1</x:v>
      </x:c>
      <x:c r="AG254" s="522"/>
      <x:c r="AH254" s="506"/>
      <x:c r="AI254" s="149" t="s">
        <x:v>8</x:v>
      </x:c>
      <x:c r="AJ254" s="176"/>
      <x:c r="AK254" s="177">
        <x:v>1</x:v>
      </x:c>
      <x:c r="AL254" s="177">
        <x:v>1</x:v>
      </x:c>
      <x:c r="AM254" s="163">
        <x:v>1</x:v>
      </x:c>
      <x:c r="AN254" s="453"/>
      <x:c r="AO254" s="163">
        <x:v>1</x:v>
      </x:c>
      <x:c r="AP254" s="177">
        <x:v>1</x:v>
      </x:c>
      <x:c r="AQ254" s="177">
        <x:v>1</x:v>
      </x:c>
      <x:c r="AR254" s="163">
        <x:v>1</x:v>
      </x:c>
      <x:c r="AS254" s="163">
        <x:v>1</x:v>
      </x:c>
      <x:c r="AT254" s="177">
        <x:v>1</x:v>
      </x:c>
      <x:c r="AU254" s="163">
        <x:v>1</x:v>
      </x:c>
      <x:c r="AV254" s="163">
        <x:v>1</x:v>
      </x:c>
      <x:c r="AW254" s="163">
        <x:v>1</x:v>
      </x:c>
      <x:c r="AX254" s="163">
        <x:v>1</x:v>
      </x:c>
      <x:c r="AY254" s="163">
        <x:v>1</x:v>
      </x:c>
      <x:c r="AZ254" s="188">
        <x:v>1</x:v>
      </x:c>
      <x:c r="BA254" s="163">
        <x:v>1</x:v>
      </x:c>
      <x:c r="BB254" s="177">
        <x:v>1</x:v>
      </x:c>
      <x:c r="BC254" s="177">
        <x:v>1</x:v>
      </x:c>
      <x:c r="BD254" s="163">
        <x:v>1</x:v>
      </x:c>
      <x:c r="BE254" s="163">
        <x:v>1</x:v>
      </x:c>
      <x:c r="BF254" s="163">
        <x:v>1</x:v>
      </x:c>
      <x:c r="BG254" s="177">
        <x:v>1</x:v>
      </x:c>
      <x:c r="BH254" s="221">
        <x:v>1</x:v>
      </x:c>
      <x:c r="BI254" s="163">
        <x:v>1</x:v>
      </x:c>
      <x:c r="BJ254" s="163">
        <x:v>1</x:v>
      </x:c>
      <x:c r="BK254" s="163">
        <x:v>1</x:v>
      </x:c>
      <x:c r="BL254" s="163">
        <x:v>1</x:v>
      </x:c>
      <x:c r="BM254" s="188">
        <x:v>1</x:v>
      </x:c>
    </x:row>
    <x:row r="255" ht="20" customHeight="1">
      <x:c r="B255" s="149" t="s">
        <x:v>9</x:v>
      </x:c>
      <x:c r="C255" s="176"/>
      <x:c r="D255" s="163">
        <x:v>1</x:v>
      </x:c>
      <x:c r="E255" s="163">
        <x:v>1</x:v>
      </x:c>
      <x:c r="F255" s="163">
        <x:v>1</x:v>
      </x:c>
      <x:c r="G255" s="163">
        <x:v>1</x:v>
      </x:c>
      <x:c r="H255" s="163">
        <x:v>1</x:v>
      </x:c>
      <x:c r="I255" s="163">
        <x:v>1</x:v>
      </x:c>
      <x:c r="J255" s="163">
        <x:v>1</x:v>
      </x:c>
      <x:c r="K255" s="188">
        <x:v>1</x:v>
      </x:c>
      <x:c r="L255" s="184">
        <x:v>1</x:v>
      </x:c>
      <x:c r="M255" s="163">
        <x:v>1</x:v>
      </x:c>
      <x:c r="N255" s="163">
        <x:v>1</x:v>
      </x:c>
      <x:c r="O255" s="163">
        <x:v>1</x:v>
      </x:c>
      <x:c r="P255" s="163">
        <x:v>1</x:v>
      </x:c>
      <x:c r="Q255" s="163">
        <x:v>1</x:v>
      </x:c>
      <x:c r="R255" s="163">
        <x:v>1</x:v>
      </x:c>
      <x:c r="S255" s="188">
        <x:v>1</x:v>
      </x:c>
      <x:c r="T255" s="163">
        <x:v>1</x:v>
      </x:c>
      <x:c r="U255" s="163">
        <x:v>1</x:v>
      </x:c>
      <x:c r="V255" s="177">
        <x:v>1</x:v>
      </x:c>
      <x:c r="W255" s="177">
        <x:v>1</x:v>
      </x:c>
      <x:c r="X255" s="163">
        <x:v>1</x:v>
      </x:c>
      <x:c r="Y255" s="163">
        <x:v>1</x:v>
      </x:c>
      <x:c r="Z255" s="177">
        <x:v>1</x:v>
      </x:c>
      <x:c r="AA255" s="221">
        <x:v>1</x:v>
      </x:c>
      <x:c r="AB255" s="163">
        <x:v>1</x:v>
      </x:c>
      <x:c r="AC255" s="163">
        <x:v>1</x:v>
      </x:c>
      <x:c r="AD255" s="163">
        <x:v>1</x:v>
      </x:c>
      <x:c r="AE255" s="163">
        <x:v>1</x:v>
      </x:c>
      <x:c r="AF255" s="188">
        <x:v>1</x:v>
      </x:c>
      <x:c r="AG255" s="522"/>
      <x:c r="AH255" s="506"/>
      <x:c r="AI255" s="149" t="s">
        <x:v>9</x:v>
      </x:c>
      <x:c r="AJ255" s="176"/>
      <x:c r="AK255" s="177">
        <x:v>1</x:v>
      </x:c>
      <x:c r="AL255" s="241"/>
      <x:c r="AM255" s="163">
        <x:v>1</x:v>
      </x:c>
      <x:c r="AN255" s="453"/>
      <x:c r="AO255" s="163">
        <x:v>1</x:v>
      </x:c>
      <x:c r="AP255" s="177">
        <x:v>1</x:v>
      </x:c>
      <x:c r="AQ255" s="163">
        <x:v>1</x:v>
      </x:c>
      <x:c r="AR255" s="163">
        <x:v>1</x:v>
      </x:c>
      <x:c r="AS255" s="163">
        <x:v>1</x:v>
      </x:c>
      <x:c r="AT255" s="163">
        <x:v>1</x:v>
      </x:c>
      <x:c r="AU255" s="163">
        <x:v>1</x:v>
      </x:c>
      <x:c r="AV255" s="163">
        <x:v>1</x:v>
      </x:c>
      <x:c r="AW255" s="163">
        <x:v>1</x:v>
      </x:c>
      <x:c r="AX255" s="163">
        <x:v>1</x:v>
      </x:c>
      <x:c r="AY255" s="163">
        <x:v>1</x:v>
      </x:c>
      <x:c r="AZ255" s="188">
        <x:v>1</x:v>
      </x:c>
      <x:c r="BA255" s="163">
        <x:v>1</x:v>
      </x:c>
      <x:c r="BB255" s="177">
        <x:v>1</x:v>
      </x:c>
      <x:c r="BC255" s="177">
        <x:v>1</x:v>
      </x:c>
      <x:c r="BD255" s="163">
        <x:v>1</x:v>
      </x:c>
      <x:c r="BE255" s="163">
        <x:v>1</x:v>
      </x:c>
      <x:c r="BF255" s="163">
        <x:v>1</x:v>
      </x:c>
      <x:c r="BG255" s="177">
        <x:v>1</x:v>
      </x:c>
      <x:c r="BH255" s="221">
        <x:v>1</x:v>
      </x:c>
      <x:c r="BI255" s="163">
        <x:v>1</x:v>
      </x:c>
      <x:c r="BJ255" s="241"/>
      <x:c r="BK255" s="163">
        <x:v>1</x:v>
      </x:c>
      <x:c r="BL255" s="163">
        <x:v>1</x:v>
      </x:c>
      <x:c r="BM255" s="188">
        <x:v>1</x:v>
      </x:c>
    </x:row>
    <x:row r="256" ht="20" customHeight="1">
      <x:c r="A256"/>
      <x:c r="B256" s="149" t="str">
        <x:v>2F</x:v>
      </x:c>
      <x:c r="C256" s="237" t="str">
        <x:v>Batch 5</x:v>
      </x:c>
      <x:c r="D256" s="241"/>
      <x:c r="E256" s="241"/>
      <x:c r="F256" s="241"/>
      <x:c r="G256" s="241"/>
      <x:c r="H256" s="241"/>
      <x:c r="I256" s="241"/>
      <x:c r="J256" s="241"/>
      <x:c r="K256" s="180"/>
      <x:c r="L256" s="243"/>
      <x:c r="M256" s="241"/>
      <x:c r="N256" s="241"/>
      <x:c r="O256" s="241"/>
      <x:c r="P256" s="163" t="n">
        <x:v>1</x:v>
      </x:c>
      <x:c r="Q256" s="163" t="n">
        <x:v>1</x:v>
      </x:c>
      <x:c r="R256" s="163" t="n">
        <x:v>1</x:v>
      </x:c>
      <x:c r="S256" s="180"/>
      <x:c r="T256" s="243"/>
      <x:c r="U256" s="241"/>
      <x:c r="V256" s="241"/>
      <x:c r="W256" s="241"/>
      <x:c r="X256" s="241"/>
      <x:c r="Y256" s="241"/>
      <x:c r="Z256" s="241"/>
      <x:c r="AA256" s="502"/>
      <x:c r="AB256" s="241"/>
      <x:c r="AC256" s="241"/>
      <x:c r="AD256" s="241"/>
      <x:c r="AE256" s="241"/>
      <x:c r="AF256" s="180"/>
      <x:c r="AG256"/>
      <x:c r="AH256"/>
      <x:c r="AI256" s="149" t="str">
        <x:v>2F</x:v>
      </x:c>
      <x:c r="AJ256" s="237" t="str">
        <x:v>Batch 5</x:v>
      </x:c>
      <x:c r="AK256" s="241"/>
      <x:c r="AL256" s="241"/>
      <x:c r="AM256" s="241"/>
      <x:c r="AN256" s="453"/>
      <x:c r="AO256" s="241"/>
      <x:c r="AP256" s="241"/>
      <x:c r="AQ256" s="241"/>
      <x:c r="AR256" s="180"/>
      <x:c r="AS256" s="243"/>
      <x:c r="AT256" s="241"/>
      <x:c r="AU256" s="241"/>
      <x:c r="AV256" s="241"/>
      <x:c r="AW256" s="241"/>
      <x:c r="AX256" s="241"/>
      <x:c r="AY256" s="241"/>
      <x:c r="AZ256" s="180"/>
      <x:c r="BA256" s="243"/>
      <x:c r="BB256" s="241"/>
      <x:c r="BC256" s="241"/>
      <x:c r="BD256" s="241"/>
      <x:c r="BE256" s="241"/>
      <x:c r="BF256" s="241"/>
      <x:c r="BG256" s="180"/>
      <x:c r="BH256" s="243"/>
      <x:c r="BI256" s="243"/>
      <x:c r="BJ256" s="466"/>
      <x:c r="BK256" s="241"/>
      <x:c r="BL256" s="241"/>
      <x:c r="BM256" s="180"/>
      <x:c r="BN256"/>
      <x:c r="BO256"/>
      <x:c r="BP256"/>
      <x:c r="BQ256"/>
      <x:c r="BR256"/>
      <x:c r="BS256"/>
      <x:c r="BT256"/>
      <x:c r="BU256"/>
      <x:c r="BV256"/>
      <x:c r="BW256"/>
      <x:c r="BX256"/>
      <x:c r="BY256"/>
      <x:c r="BZ256"/>
      <x:c r="CA256"/>
      <x:c r="CB256"/>
      <x:c r="CC256"/>
      <x:c r="CD256"/>
      <x:c r="CE256"/>
      <x:c r="CF256"/>
      <x:c r="CG256"/>
      <x:c r="CH256"/>
      <x:c r="CI256"/>
      <x:c r="CJ256"/>
      <x:c r="CK256"/>
      <x:c r="CL256"/>
      <x:c r="CM256"/>
      <x:c r="CN256"/>
      <x:c r="CO256"/>
      <x:c r="CP256"/>
      <x:c r="CQ256"/>
      <x:c r="CR256"/>
      <x:c r="CS256"/>
      <x:c r="CT256"/>
      <x:c r="CU256"/>
      <x:c r="CV256"/>
    </x:row>
    <x:row r="257" ht="20" customHeight="1">
      <x:c r="B257" s="149" t="s">
        <x:v>10</x:v>
      </x:c>
      <x:c r="C257" s="237"/>
      <x:c r="D257" s="241"/>
      <x:c r="E257" s="241"/>
      <x:c r="F257" s="241"/>
      <x:c r="G257" s="241"/>
      <x:c r="H257" s="241"/>
      <x:c r="I257" s="241"/>
      <x:c r="J257" s="241"/>
      <x:c r="K257" s="180"/>
      <x:c r="L257" s="243"/>
      <x:c r="M257" s="241"/>
      <x:c r="N257" s="241"/>
      <x:c r="O257" s="241"/>
      <x:c r="P257" s="241"/>
      <x:c r="Q257" s="241"/>
      <x:c r="R257" s="241"/>
      <x:c r="S257" s="180"/>
      <x:c r="T257" s="243"/>
      <x:c r="U257" s="241"/>
      <x:c r="V257" s="241"/>
      <x:c r="W257" s="241"/>
      <x:c r="X257" s="241"/>
      <x:c r="Y257" s="241"/>
      <x:c r="Z257" s="241"/>
      <x:c r="AA257" s="502"/>
      <x:c r="AB257" s="241"/>
      <x:c r="AC257" s="241"/>
      <x:c r="AD257" s="241"/>
      <x:c r="AE257" s="241"/>
      <x:c r="AF257" s="180"/>
      <x:c r="AI257" s="149" t="s">
        <x:v>10</x:v>
      </x:c>
      <x:c r="AJ257" s="237"/>
      <x:c r="AK257" s="241"/>
      <x:c r="AL257" s="241"/>
      <x:c r="AM257" s="241"/>
      <x:c r="AN257" s="453"/>
      <x:c r="AO257" s="241"/>
      <x:c r="AP257" s="241"/>
      <x:c r="AQ257" s="241"/>
      <x:c r="AR257" s="180"/>
      <x:c r="AS257" s="243"/>
      <x:c r="AT257" s="241"/>
      <x:c r="AU257" s="241"/>
      <x:c r="AV257" s="241"/>
      <x:c r="AW257" s="241"/>
      <x:c r="AX257" s="241"/>
      <x:c r="AY257" s="241"/>
      <x:c r="AZ257" s="180"/>
      <x:c r="BA257" s="243"/>
      <x:c r="BB257" s="241"/>
      <x:c r="BC257" s="241"/>
      <x:c r="BD257" s="241"/>
      <x:c r="BE257" s="241"/>
      <x:c r="BF257" s="241"/>
      <x:c r="BG257" s="180"/>
      <x:c r="BH257" s="243"/>
      <x:c r="BI257" s="241"/>
      <x:c r="BJ257" s="241"/>
      <x:c r="BK257" s="241"/>
      <x:c r="BL257" s="241"/>
      <x:c r="BM257" s="180"/>
    </x:row>
    <x:row r="258" ht="20" customHeight="1">
      <x:c r="A258"/>
      <x:c r="B258" s="524" t="str">
        <x:v>Building</x:v>
      </x:c>
      <x:c r="C258" s="525"/>
      <x:c r="D258" s="251" t="str">
        <x:v>1#</x:v>
      </x:c>
      <x:c r="E258" s="252" t="str">
        <x:v>2#</x:v>
      </x:c>
      <x:c r="F258" s="252" t="str">
        <x:v>3#</x:v>
      </x:c>
      <x:c r="G258" s="252" t="str">
        <x:v>4#</x:v>
      </x:c>
      <x:c r="H258" s="252" t="str">
        <x:v>5#</x:v>
      </x:c>
      <x:c r="I258" s="252" t="str">
        <x:v>6#</x:v>
      </x:c>
      <x:c r="J258" s="252" t="str">
        <x:v>7#</x:v>
      </x:c>
      <x:c r="K258" s="253" t="str">
        <x:v>16#</x:v>
      </x:c>
      <x:c r="L258" s="251" t="str">
        <x:v>8#</x:v>
      </x:c>
      <x:c r="M258" s="252" t="str">
        <x:v>9#</x:v>
      </x:c>
      <x:c r="N258" s="252" t="str">
        <x:v>10#</x:v>
      </x:c>
      <x:c r="O258" s="252" t="str">
        <x:v>11#</x:v>
      </x:c>
      <x:c r="P258" s="252" t="str">
        <x:v>12#</x:v>
      </x:c>
      <x:c r="Q258" s="252" t="str">
        <x:v>13#</x:v>
      </x:c>
      <x:c r="R258" s="252" t="str">
        <x:v>14#</x:v>
      </x:c>
      <x:c r="S258" s="253" t="str">
        <x:v>15#</x:v>
      </x:c>
      <x:c r="T258" s="251" t="str">
        <x:v>17#</x:v>
      </x:c>
      <x:c r="U258" s="252" t="str">
        <x:v>18#</x:v>
      </x:c>
      <x:c r="V258" s="252" t="str">
        <x:v>19#</x:v>
      </x:c>
      <x:c r="W258" s="252" t="str">
        <x:v>20#</x:v>
      </x:c>
      <x:c r="X258" s="252" t="str">
        <x:v>21#</x:v>
      </x:c>
      <x:c r="Y258" s="252" t="str">
        <x:v>22#</x:v>
      </x:c>
      <x:c r="Z258" s="254" t="str">
        <x:v>23#</x:v>
      </x:c>
      <x:c r="AA258" s="255" t="str">
        <x:v>24#</x:v>
      </x:c>
      <x:c r="AB258" s="252" t="str">
        <x:v>25#</x:v>
      </x:c>
      <x:c r="AC258" s="252" t="str">
        <x:v>26#</x:v>
      </x:c>
      <x:c r="AD258" s="252" t="str">
        <x:v>27#</x:v>
      </x:c>
      <x:c r="AE258" s="252" t="str">
        <x:v>28#</x:v>
      </x:c>
      <x:c r="AF258" s="253" t="str">
        <x:v>29#</x:v>
      </x:c>
      <x:c r="AG258"/>
      <x:c r="AH258"/>
      <x:c r="AI258" s="425" t="str">
        <x:v>Building</x:v>
      </x:c>
      <x:c r="AJ258" s="257"/>
      <x:c r="AK258" s="252" t="str">
        <x:v>1#</x:v>
      </x:c>
      <x:c r="AL258" s="252" t="str">
        <x:v>2#</x:v>
      </x:c>
      <x:c r="AM258" s="252" t="str">
        <x:v>3#</x:v>
      </x:c>
      <x:c r="AN258" s="252" t="str">
        <x:v>4#</x:v>
      </x:c>
      <x:c r="AO258" s="252" t="str">
        <x:v>5#</x:v>
      </x:c>
      <x:c r="AP258" s="252" t="str">
        <x:v>6#</x:v>
      </x:c>
      <x:c r="AQ258" s="252" t="str">
        <x:v>7#</x:v>
      </x:c>
      <x:c r="AR258" s="253" t="str">
        <x:v>16#</x:v>
      </x:c>
      <x:c r="AS258" s="251" t="str">
        <x:v>8#</x:v>
      </x:c>
      <x:c r="AT258" s="252" t="str">
        <x:v>9#</x:v>
      </x:c>
      <x:c r="AU258" s="252" t="str">
        <x:v>10#</x:v>
      </x:c>
      <x:c r="AV258" s="252" t="str">
        <x:v>11#</x:v>
      </x:c>
      <x:c r="AW258" s="252" t="str">
        <x:v>12#</x:v>
      </x:c>
      <x:c r="AX258" s="252" t="str">
        <x:v>13#</x:v>
      </x:c>
      <x:c r="AY258" s="252" t="str">
        <x:v>14#</x:v>
      </x:c>
      <x:c r="AZ258" s="253" t="str">
        <x:v>15#</x:v>
      </x:c>
      <x:c r="BA258" s="251" t="str">
        <x:v>17#</x:v>
      </x:c>
      <x:c r="BB258" s="252" t="str">
        <x:v>18#</x:v>
      </x:c>
      <x:c r="BC258" s="252" t="str">
        <x:v>19#</x:v>
      </x:c>
      <x:c r="BD258" s="252" t="str">
        <x:v>20#</x:v>
      </x:c>
      <x:c r="BE258" s="252" t="str">
        <x:v>21#</x:v>
      </x:c>
      <x:c r="BF258" s="252" t="str">
        <x:v>22#</x:v>
      </x:c>
      <x:c r="BG258" s="253" t="str">
        <x:v>23#</x:v>
      </x:c>
      <x:c r="BH258" s="251" t="str">
        <x:v>24#</x:v>
      </x:c>
      <x:c r="BI258" s="252" t="str">
        <x:v>25#</x:v>
      </x:c>
      <x:c r="BJ258" s="252" t="str">
        <x:v>26#</x:v>
      </x:c>
      <x:c r="BK258" s="252" t="str">
        <x:v>27#</x:v>
      </x:c>
      <x:c r="BL258" s="252" t="str">
        <x:v>28#</x:v>
      </x:c>
      <x:c r="BM258" s="253" t="str">
        <x:v>29#</x:v>
      </x:c>
      <x:c r="BN258"/>
      <x:c r="BO258"/>
      <x:c r="BP258"/>
      <x:c r="BQ258"/>
      <x:c r="BR258"/>
      <x:c r="BS258"/>
      <x:c r="BT258"/>
      <x:c r="BU258"/>
      <x:c r="BV258"/>
      <x:c r="BW258"/>
      <x:c r="BX258"/>
      <x:c r="BY258"/>
      <x:c r="BZ258"/>
      <x:c r="CA258"/>
      <x:c r="CB258"/>
      <x:c r="CC258"/>
      <x:c r="CD258"/>
      <x:c r="CE258"/>
      <x:c r="CF258"/>
      <x:c r="CG258"/>
      <x:c r="CH258"/>
      <x:c r="CI258"/>
      <x:c r="CJ258"/>
      <x:c r="CK258"/>
      <x:c r="CL258"/>
      <x:c r="CM258"/>
      <x:c r="CN258"/>
      <x:c r="CO258"/>
      <x:c r="CP258"/>
      <x:c r="CQ258"/>
      <x:c r="CR258"/>
      <x:c r="CS258"/>
      <x:c r="CT258"/>
      <x:c r="CU258"/>
      <x:c r="CV258"/>
    </x:row>
    <x:row r="259" ht="20" customHeight="1">
      <x:c r="A259"/>
      <x:c r="B259" s="386" t="str">
        <x:v>Zone</x:v>
      </x:c>
      <x:c r="C259" s="276"/>
      <x:c r="D259" s="266" t="str">
        <x:v>B1-1 Huang Wei</x:v>
      </x:c>
      <x:c r="E259" s="267"/>
      <x:c r="F259" s="267"/>
      <x:c r="G259" s="267"/>
      <x:c r="H259" s="267"/>
      <x:c r="I259" s="267"/>
      <x:c r="J259" s="267"/>
      <x:c r="K259" s="268"/>
      <x:c r="L259" s="269" t="str">
        <x:v>B1-2 Xie Jianbin</x:v>
      </x:c>
      <x:c r="M259" s="269"/>
      <x:c r="N259" s="269"/>
      <x:c r="O259" s="269"/>
      <x:c r="P259" s="269"/>
      <x:c r="Q259" s="269"/>
      <x:c r="R259" s="269"/>
      <x:c r="S259" s="277"/>
      <x:c r="T259" s="271" t="str">
        <x:v>B2-1 Wang Wanshu</x:v>
      </x:c>
      <x:c r="U259" s="271"/>
      <x:c r="V259" s="271"/>
      <x:c r="W259" s="271"/>
      <x:c r="X259" s="271"/>
      <x:c r="Y259" s="271"/>
      <x:c r="Z259" s="271"/>
      <x:c r="AA259" s="272" t="str">
        <x:v>B2-2 Hu Min</x:v>
      </x:c>
      <x:c r="AB259" s="273"/>
      <x:c r="AC259" s="273"/>
      <x:c r="AD259" s="273"/>
      <x:c r="AE259" s="273"/>
      <x:c r="AF259" s="274"/>
      <x:c r="AG259"/>
      <x:c r="AH259"/>
      <x:c r="AI259" s="386" t="str">
        <x:v>Zone</x:v>
      </x:c>
      <x:c r="AJ259" s="276"/>
      <x:c r="AK259" s="266" t="str">
        <x:v>B1-1 Huang Wei</x:v>
      </x:c>
      <x:c r="AL259" s="267"/>
      <x:c r="AM259" s="267"/>
      <x:c r="AN259" s="267"/>
      <x:c r="AO259" s="267"/>
      <x:c r="AP259" s="267"/>
      <x:c r="AQ259" s="267"/>
      <x:c r="AR259" s="387"/>
      <x:c r="AS259" s="269" t="str">
        <x:v>B1-2 Xie Jianbin</x:v>
      </x:c>
      <x:c r="AT259" s="269"/>
      <x:c r="AU259" s="269"/>
      <x:c r="AV259" s="269"/>
      <x:c r="AW259" s="269"/>
      <x:c r="AX259" s="269"/>
      <x:c r="AY259" s="269"/>
      <x:c r="AZ259" s="277"/>
      <x:c r="BA259" s="271" t="str">
        <x:v>B2-1 Wang Wanshu</x:v>
      </x:c>
      <x:c r="BB259" s="271"/>
      <x:c r="BC259" s="271"/>
      <x:c r="BD259" s="271"/>
      <x:c r="BE259" s="271"/>
      <x:c r="BF259" s="271"/>
      <x:c r="BG259" s="278"/>
      <x:c r="BH259" s="273" t="str">
        <x:v>B2-2 Hu Min</x:v>
      </x:c>
      <x:c r="BI259" s="273"/>
      <x:c r="BJ259" s="273"/>
      <x:c r="BK259" s="273"/>
      <x:c r="BL259" s="273"/>
      <x:c r="BM259" s="274"/>
      <x:c r="BN259"/>
      <x:c r="BO259"/>
      <x:c r="BP259"/>
      <x:c r="BQ259"/>
      <x:c r="BR259"/>
      <x:c r="BS259"/>
      <x:c r="BT259"/>
      <x:c r="BU259"/>
      <x:c r="BV259"/>
      <x:c r="BW259"/>
      <x:c r="BX259"/>
      <x:c r="BY259"/>
      <x:c r="BZ259"/>
      <x:c r="CA259"/>
      <x:c r="CB259"/>
      <x:c r="CC259"/>
      <x:c r="CD259"/>
      <x:c r="CE259"/>
      <x:c r="CF259"/>
      <x:c r="CG259"/>
      <x:c r="CH259"/>
      <x:c r="CI259"/>
      <x:c r="CJ259"/>
      <x:c r="CK259"/>
      <x:c r="CL259"/>
      <x:c r="CM259"/>
      <x:c r="CN259"/>
      <x:c r="CO259"/>
      <x:c r="CP259"/>
      <x:c r="CQ259"/>
      <x:c r="CR259"/>
      <x:c r="CS259"/>
      <x:c r="CT259"/>
      <x:c r="CU259"/>
      <x:c r="CV259"/>
    </x:row>
    <x:row r="260" ht="30" customHeight="1">
      <x:c r="A260"/>
      <x:c r="B260" s="628" t="str">
        <x:v>Completed</x:v>
      </x:c>
      <x:c r="C260" s="626"/>
      <x:c r="D260" s="280" t="n">
        <x:f t="shared" ref="D260:AF260" si="22">SUM(D243:D257)</x:f>
        <x:v>7</x:v>
      </x:c>
      <x:c r="E260" s="280" t="n">
        <x:f t="shared" si="22"/>
        <x:v>11</x:v>
      </x:c>
      <x:c r="F260" s="280" t="n">
        <x:f t="shared" si="22"/>
        <x:v>8</x:v>
      </x:c>
      <x:c r="G260" s="280" t="n">
        <x:f t="shared" si="22"/>
        <x:v>13</x:v>
      </x:c>
      <x:c r="H260" s="280" t="n">
        <x:f t="shared" si="22"/>
        <x:v>10</x:v>
      </x:c>
      <x:c r="I260" s="280" t="n">
        <x:f t="shared" si="22"/>
        <x:v>13</x:v>
      </x:c>
      <x:c r="J260" s="280" t="n">
        <x:f t="shared" si="22"/>
        <x:v>20</x:v>
      </x:c>
      <x:c r="K260" s="285" t="n">
        <x:f t="shared" si="22"/>
        <x:v>12</x:v>
      </x:c>
      <x:c r="L260" s="282" t="n">
        <x:f t="shared" si="22"/>
        <x:v>10</x:v>
      </x:c>
      <x:c r="M260" s="280" t="n">
        <x:f t="shared" si="22"/>
        <x:v>13</x:v>
      </x:c>
      <x:c r="N260" s="280" t="n">
        <x:f t="shared" si="22"/>
        <x:v>10</x:v>
      </x:c>
      <x:c r="O260" s="280" t="n">
        <x:f t="shared" si="22"/>
        <x:v>13</x:v>
      </x:c>
      <x:c r="P260" s="280" t="n">
        <x:f t="shared" si="22"/>
        <x:v>8</x:v>
      </x:c>
      <x:c r="Q260" s="280" t="n">
        <x:f t="shared" si="22"/>
        <x:v>12</x:v>
      </x:c>
      <x:c r="R260" s="280" t="n">
        <x:f t="shared" si="22"/>
        <x:v>8</x:v>
      </x:c>
      <x:c r="S260" s="285" t="n">
        <x:f t="shared" si="22"/>
        <x:v>12</x:v>
      </x:c>
      <x:c r="T260" s="282" t="n">
        <x:f t="shared" si="22"/>
        <x:v>8</x:v>
      </x:c>
      <x:c r="U260" s="280" t="n">
        <x:f t="shared" si="22"/>
        <x:v>11</x:v>
      </x:c>
      <x:c r="V260" s="280" t="n">
        <x:f t="shared" si="22"/>
        <x:v>7</x:v>
      </x:c>
      <x:c r="W260" s="280" t="n">
        <x:f t="shared" si="22"/>
        <x:v>13</x:v>
      </x:c>
      <x:c r="X260" s="280" t="n">
        <x:f t="shared" si="22"/>
        <x:v>13</x:v>
      </x:c>
      <x:c r="Y260" s="280" t="n">
        <x:f t="shared" si="22"/>
        <x:v>12</x:v>
      </x:c>
      <x:c r="Z260" s="286" t="n">
        <x:f t="shared" si="22"/>
        <x:v>9</x:v>
      </x:c>
      <x:c r="AA260" s="287" t="n">
        <x:f t="shared" si="22"/>
        <x:v>11</x:v>
      </x:c>
      <x:c r="AB260" s="280" t="n">
        <x:f t="shared" si="22"/>
        <x:v>11</x:v>
      </x:c>
      <x:c r="AC260" s="280" t="n">
        <x:f t="shared" si="22"/>
        <x:v>8</x:v>
      </x:c>
      <x:c r="AD260" s="280" t="n">
        <x:f t="shared" si="22"/>
        <x:v>11</x:v>
      </x:c>
      <x:c r="AE260" s="280" t="n">
        <x:f t="shared" si="22"/>
        <x:v>9</x:v>
      </x:c>
      <x:c r="AF260" s="285" t="n">
        <x:f t="shared" si="22"/>
        <x:v>12</x:v>
      </x:c>
      <x:c r="AG260"/>
      <x:c r="AH260"/>
      <x:c r="AI260" s="628" t="str">
        <x:v>Completed</x:v>
      </x:c>
      <x:c r="AJ260" s="626"/>
      <x:c r="AK260" s="280" t="n">
        <x:f t="shared" ref="AK260:BM260" si="23">SUM(AK243:AK257)</x:f>
        <x:v>7</x:v>
      </x:c>
      <x:c r="AL260" s="280">
        <x:f t="shared" si="23"/>
        <x:v>2</x:v>
      </x:c>
      <x:c r="AM260" s="280">
        <x:f t="shared" si="23"/>
        <x:v>8</x:v>
      </x:c>
      <x:c r="AN260" s="280">
        <x:f t="shared" si="23"/>
        <x:v>0</x:v>
      </x:c>
      <x:c r="AO260" s="280">
        <x:f t="shared" si="23"/>
        <x:v>6</x:v>
      </x:c>
      <x:c r="AP260" s="280">
        <x:f t="shared" si="23"/>
        <x:v>3</x:v>
      </x:c>
      <x:c r="AQ260" s="280">
        <x:f t="shared" si="23"/>
        <x:v>4</x:v>
      </x:c>
      <x:c r="AR260" s="280">
        <x:f t="shared" si="23"/>
        <x:v>12</x:v>
      </x:c>
      <x:c r="AS260" s="280">
        <x:f t="shared" si="23"/>
        <x:v>8</x:v>
      </x:c>
      <x:c r="AT260" s="280">
        <x:f t="shared" si="23"/>
        <x:v>12</x:v>
      </x:c>
      <x:c r="AU260" s="280">
        <x:f t="shared" si="23"/>
        <x:v>10</x:v>
      </x:c>
      <x:c r="AV260" s="280">
        <x:f t="shared" si="23"/>
        <x:v>8</x:v>
      </x:c>
      <x:c r="AW260" s="280">
        <x:f t="shared" si="23"/>
        <x:v>7</x:v>
      </x:c>
      <x:c r="AX260" s="280">
        <x:f t="shared" si="23"/>
        <x:v>5</x:v>
      </x:c>
      <x:c r="AY260" s="280">
        <x:f t="shared" si="23"/>
        <x:v>7</x:v>
      </x:c>
      <x:c r="AZ260" s="280">
        <x:f t="shared" si="23"/>
        <x:v>7</x:v>
      </x:c>
      <x:c r="BA260" s="280">
        <x:f t="shared" si="23"/>
        <x:v>8</x:v>
      </x:c>
      <x:c r="BB260" s="280">
        <x:f t="shared" si="23"/>
        <x:v>6</x:v>
      </x:c>
      <x:c r="BC260" s="280">
        <x:f t="shared" si="23"/>
        <x:v>6</x:v>
      </x:c>
      <x:c r="BD260" s="280">
        <x:f t="shared" si="23"/>
        <x:v>9</x:v>
      </x:c>
      <x:c r="BE260" s="280">
        <x:f t="shared" si="23"/>
        <x:v>13</x:v>
      </x:c>
      <x:c r="BF260" s="280">
        <x:f t="shared" si="23"/>
        <x:v>10</x:v>
      </x:c>
      <x:c r="BG260" s="280">
        <x:f t="shared" si="23"/>
        <x:v>7</x:v>
      </x:c>
      <x:c r="BH260" s="280">
        <x:f t="shared" si="23"/>
        <x:v>12</x:v>
      </x:c>
      <x:c r="BI260" s="280">
        <x:f t="shared" si="23"/>
        <x:v>12</x:v>
      </x:c>
      <x:c r="BJ260" s="280">
        <x:f t="shared" si="23"/>
        <x:v>7</x:v>
      </x:c>
      <x:c r="BK260" s="280">
        <x:f t="shared" si="23"/>
        <x:v>11</x:v>
      </x:c>
      <x:c r="BL260" s="280">
        <x:f t="shared" si="23"/>
        <x:v>9</x:v>
      </x:c>
      <x:c r="BM260" s="285">
        <x:f t="shared" si="23"/>
        <x:v>12</x:v>
      </x:c>
    </x:row>
    <x:row r="261" ht="30" customHeight="1">
      <x:c r="A261"/>
      <x:c r="B261" s="617" t="str">
        <x:v>Subtotal</x:v>
      </x:c>
      <x:c r="C261" s="618"/>
      <x:c r="D261" s="293" t="n">
        <x:f>SUM(D260:K260)</x:f>
        <x:v>94</x:v>
      </x:c>
      <x:c r="E261" s="294"/>
      <x:c r="F261" s="294"/>
      <x:c r="G261" s="294"/>
      <x:c r="H261" s="294"/>
      <x:c r="I261" s="294"/>
      <x:c r="J261" s="294"/>
      <x:c r="K261" s="390"/>
      <x:c r="L261" s="293" t="n">
        <x:f>SUM(L260:S260)</x:f>
        <x:v>86</x:v>
      </x:c>
      <x:c r="M261" s="294"/>
      <x:c r="N261" s="294"/>
      <x:c r="O261" s="294"/>
      <x:c r="P261" s="294"/>
      <x:c r="Q261" s="294"/>
      <x:c r="R261" s="294"/>
      <x:c r="S261" s="295"/>
      <x:c r="T261" s="294" t="n">
        <x:f>SUM(T260:Z260)</x:f>
        <x:v>73</x:v>
      </x:c>
      <x:c r="U261" s="294"/>
      <x:c r="V261" s="294"/>
      <x:c r="W261" s="294"/>
      <x:c r="X261" s="294"/>
      <x:c r="Y261" s="294"/>
      <x:c r="Z261" s="294"/>
      <x:c r="AA261" s="296" t="n">
        <x:f>SUM(AA260:AF260)</x:f>
        <x:v>62</x:v>
      </x:c>
      <x:c r="AB261" s="294"/>
      <x:c r="AC261" s="294"/>
      <x:c r="AD261" s="294"/>
      <x:c r="AE261" s="294"/>
      <x:c r="AF261" s="295"/>
      <x:c r="AG261"/>
      <x:c r="AH261"/>
      <x:c r="AI261" s="617" t="str">
        <x:v>Subtotal</x:v>
      </x:c>
      <x:c r="AJ261" s="618"/>
      <x:c r="AK261" s="299" t="n">
        <x:f>SUM(AK260:AR260)</x:f>
        <x:v>42</x:v>
      </x:c>
      <x:c r="AL261" s="300"/>
      <x:c r="AM261" s="300"/>
      <x:c r="AN261" s="300"/>
      <x:c r="AO261" s="300"/>
      <x:c r="AP261" s="300"/>
      <x:c r="AQ261" s="300"/>
      <x:c r="AR261" s="427"/>
      <x:c r="AS261" s="299" t="n">
        <x:f>SUM(AS260:AZ260)</x:f>
        <x:v>64</x:v>
      </x:c>
      <x:c r="AT261" s="300"/>
      <x:c r="AU261" s="300"/>
      <x:c r="AV261" s="300"/>
      <x:c r="AW261" s="300"/>
      <x:c r="AX261" s="300"/>
      <x:c r="AY261" s="300"/>
      <x:c r="AZ261" s="427"/>
      <x:c r="BA261" s="299" t="n">
        <x:f>SUM(BA260:BG260)</x:f>
        <x:v>59</x:v>
      </x:c>
      <x:c r="BB261" s="300"/>
      <x:c r="BC261" s="300"/>
      <x:c r="BD261" s="300"/>
      <x:c r="BE261" s="300"/>
      <x:c r="BF261" s="300"/>
      <x:c r="BG261" s="300"/>
      <x:c r="BH261" s="299" t="n">
        <x:f>SUM(BH260:BM260)</x:f>
        <x:v>63</x:v>
      </x:c>
      <x:c r="BI261" s="300"/>
      <x:c r="BJ261" s="300"/>
      <x:c r="BK261" s="300"/>
      <x:c r="BL261" s="300"/>
      <x:c r="BM261" s="301"/>
    </x:row>
    <x:row r="262" ht="30" customHeight="1">
      <x:c r="A262"/>
      <x:c r="B262" s="619" t="n">
        <x:v>364</x:v>
      </x:c>
      <x:c r="C262" s="620" t="str">
        <x:v>Floors</x:v>
      </x:c>
      <x:c r="D262" s="577" t="str">
        <x:v>Total completed</x:v>
      </x:c>
      <x:c r="E262" s="577"/>
      <x:c r="F262" s="577"/>
      <x:c r="G262" s="577"/>
      <x:c r="H262" s="577"/>
      <x:c r="I262" s="577"/>
      <x:c r="J262" s="577"/>
      <x:c r="K262" s="577"/>
      <x:c r="L262" s="577"/>
      <x:c r="M262" s="577"/>
      <x:c r="N262" s="577"/>
      <x:c r="O262" s="577"/>
      <x:c r="P262" s="577"/>
      <x:c r="Q262" s="311" t="n">
        <x:f>D261+L261+T261+AA261</x:f>
        <x:v>315</x:v>
      </x:c>
      <x:c r="R262" s="311"/>
      <x:c r="S262" s="311"/>
      <x:c r="T262" s="311"/>
      <x:c r="U262" s="311"/>
      <x:c r="V262" s="311"/>
      <x:c r="W262" s="311"/>
      <x:c r="X262" s="311"/>
      <x:c r="Y262" s="311"/>
      <x:c r="Z262" s="311"/>
      <x:c r="AA262" s="311"/>
      <x:c r="AB262" s="311"/>
      <x:c r="AC262" s="311"/>
      <x:c r="AD262" s="311"/>
      <x:c r="AE262" s="311"/>
      <x:c r="AF262" s="312"/>
      <x:c r="AG262"/>
      <x:c r="AH262"/>
      <x:c r="AI262" s="619" t="n">
        <x:v>364</x:v>
      </x:c>
      <x:c r="AJ262" s="620" t="str">
        <x:v>Floors</x:v>
      </x:c>
      <x:c r="AK262" s="577" t="str">
        <x:v>Total completed</x:v>
      </x:c>
      <x:c r="AL262" s="577"/>
      <x:c r="AM262" s="577"/>
      <x:c r="AN262" s="577"/>
      <x:c r="AO262" s="577"/>
      <x:c r="AP262" s="577"/>
      <x:c r="AQ262" s="577"/>
      <x:c r="AR262" s="577"/>
      <x:c r="AS262" s="577"/>
      <x:c r="AT262" s="577"/>
      <x:c r="AU262" s="577"/>
      <x:c r="AV262" s="577"/>
      <x:c r="AW262" s="577"/>
      <x:c r="AX262" s="311" t="n">
        <x:f>AK261+AS261+BA261+BH261</x:f>
        <x:v>228</x:v>
      </x:c>
      <x:c r="AY262" s="311"/>
      <x:c r="AZ262" s="311"/>
      <x:c r="BA262" s="311"/>
      <x:c r="BB262" s="311"/>
      <x:c r="BC262" s="311"/>
      <x:c r="BD262" s="311"/>
      <x:c r="BE262" s="311"/>
      <x:c r="BF262" s="311"/>
      <x:c r="BG262" s="311"/>
      <x:c r="BH262" s="311"/>
      <x:c r="BI262" s="311"/>
      <x:c r="BJ262" s="311"/>
      <x:c r="BK262" s="311"/>
      <x:c r="BL262" s="311"/>
      <x:c r="BM262" s="312"/>
    </x:row>
    <x:row r="263" ht="30" customHeight="1">
      <x:c r="A263"/>
      <x:c r="B263" s="621"/>
      <x:c r="C263" s="622"/>
      <x:c r="D263" s="577" t="str">
        <x:v>Total not completed</x:v>
      </x:c>
      <x:c r="E263" s="577"/>
      <x:c r="F263" s="577"/>
      <x:c r="G263" s="577"/>
      <x:c r="H263" s="577"/>
      <x:c r="I263" s="577"/>
      <x:c r="J263" s="577"/>
      <x:c r="K263" s="577"/>
      <x:c r="L263" s="577"/>
      <x:c r="M263" s="577"/>
      <x:c r="N263" s="577"/>
      <x:c r="O263" s="577"/>
      <x:c r="P263" s="577"/>
      <x:c r="Q263" s="317" t="n">
        <x:f>B262-Q262</x:f>
        <x:v>49</x:v>
      </x:c>
      <x:c r="R263" s="317"/>
      <x:c r="S263" s="317"/>
      <x:c r="T263" s="317"/>
      <x:c r="U263" s="317"/>
      <x:c r="V263" s="317"/>
      <x:c r="W263" s="317"/>
      <x:c r="X263" s="317"/>
      <x:c r="Y263" s="317"/>
      <x:c r="Z263" s="317"/>
      <x:c r="AA263" s="317"/>
      <x:c r="AB263" s="317"/>
      <x:c r="AC263" s="317"/>
      <x:c r="AD263" s="317"/>
      <x:c r="AE263" s="317"/>
      <x:c r="AF263" s="318"/>
      <x:c r="AG263"/>
      <x:c r="AH263"/>
      <x:c r="AI263" s="621"/>
      <x:c r="AJ263" s="622"/>
      <x:c r="AK263" s="577" t="str">
        <x:v>Total not completed</x:v>
      </x:c>
      <x:c r="AL263" s="577"/>
      <x:c r="AM263" s="577"/>
      <x:c r="AN263" s="577"/>
      <x:c r="AO263" s="577"/>
      <x:c r="AP263" s="577"/>
      <x:c r="AQ263" s="577"/>
      <x:c r="AR263" s="577"/>
      <x:c r="AS263" s="577"/>
      <x:c r="AT263" s="577"/>
      <x:c r="AU263" s="577"/>
      <x:c r="AV263" s="577"/>
      <x:c r="AW263" s="577"/>
      <x:c r="AX263" s="321" t="n">
        <x:f>AI262-AX262</x:f>
        <x:v>136</x:v>
      </x:c>
      <x:c r="AY263" s="321"/>
      <x:c r="AZ263" s="321"/>
      <x:c r="BA263" s="321"/>
      <x:c r="BB263" s="321"/>
      <x:c r="BC263" s="321"/>
      <x:c r="BD263" s="321"/>
      <x:c r="BE263" s="321"/>
      <x:c r="BF263" s="321"/>
      <x:c r="BG263" s="321"/>
      <x:c r="BH263" s="321"/>
      <x:c r="BI263" s="321"/>
      <x:c r="BJ263" s="321"/>
      <x:c r="BK263" s="321"/>
      <x:c r="BL263" s="321"/>
      <x:c r="BM263" s="322"/>
    </x:row>
    <x:row r="264" ht="30" customHeight="1">
      <x:c r="A264"/>
      <x:c r="B264" s="623"/>
      <x:c r="C264" s="624"/>
      <x:c r="D264" s="583" t="str">
        <x:v>Completion rate</x:v>
      </x:c>
      <x:c r="E264" s="583"/>
      <x:c r="F264" s="583"/>
      <x:c r="G264" s="583"/>
      <x:c r="H264" s="583"/>
      <x:c r="I264" s="583"/>
      <x:c r="J264" s="583"/>
      <x:c r="K264" s="583"/>
      <x:c r="L264" s="583"/>
      <x:c r="M264" s="583"/>
      <x:c r="N264" s="583"/>
      <x:c r="O264" s="583"/>
      <x:c r="P264" s="583"/>
      <x:c r="Q264" s="329" t="n">
        <x:f>Q262/B262</x:f>
        <x:v>0.8653846153846154</x:v>
      </x:c>
      <x:c r="R264" s="329"/>
      <x:c r="S264" s="329"/>
      <x:c r="T264" s="329"/>
      <x:c r="U264" s="329"/>
      <x:c r="V264" s="329"/>
      <x:c r="W264" s="329"/>
      <x:c r="X264" s="329"/>
      <x:c r="Y264" s="329"/>
      <x:c r="Z264" s="329"/>
      <x:c r="AA264" s="329"/>
      <x:c r="AB264" s="329"/>
      <x:c r="AC264" s="329"/>
      <x:c r="AD264" s="329"/>
      <x:c r="AE264" s="329"/>
      <x:c r="AF264" s="330"/>
      <x:c r="AG264"/>
      <x:c r="AH264"/>
      <x:c r="AI264" s="623"/>
      <x:c r="AJ264" s="624"/>
      <x:c r="AK264" s="583" t="str">
        <x:v>Completion rate</x:v>
      </x:c>
      <x:c r="AL264" s="583"/>
      <x:c r="AM264" s="583"/>
      <x:c r="AN264" s="583"/>
      <x:c r="AO264" s="583"/>
      <x:c r="AP264" s="583"/>
      <x:c r="AQ264" s="583"/>
      <x:c r="AR264" s="583"/>
      <x:c r="AS264" s="583"/>
      <x:c r="AT264" s="583"/>
      <x:c r="AU264" s="583"/>
      <x:c r="AV264" s="583"/>
      <x:c r="AW264" s="583"/>
      <x:c r="AX264" s="397" t="n">
        <x:f>AX262/AI262</x:f>
        <x:v>0.6263736263736264</x:v>
      </x:c>
      <x:c r="AY264" s="397"/>
      <x:c r="AZ264" s="397"/>
      <x:c r="BA264" s="397"/>
      <x:c r="BB264" s="397"/>
      <x:c r="BC264" s="397"/>
      <x:c r="BD264" s="397"/>
      <x:c r="BE264" s="397"/>
      <x:c r="BF264" s="397"/>
      <x:c r="BG264" s="397"/>
      <x:c r="BH264" s="397"/>
      <x:c r="BI264" s="397"/>
      <x:c r="BJ264" s="397"/>
      <x:c r="BK264" s="397"/>
      <x:c r="BL264" s="397"/>
      <x:c r="BM264" s="428"/>
    </x:row>
    <x:row r="265" ht="34" customHeight="1">
      <x:c r="A265"/>
      <x:c r="B265" s="128" t="str">
        <x:v>Behind schedule</x:v>
      </x:c>
      <x:c r="C265" s="129"/>
      <x:c r="D265" s="567" t="str">
        <x:v>In-unit second skim coat</x:v>
      </x:c>
      <x:c r="E265" s="567"/>
      <x:c r="F265" s="567"/>
      <x:c r="G265" s="567"/>
      <x:c r="H265" s="567"/>
      <x:c r="I265" s="567"/>
      <x:c r="J265" s="567"/>
      <x:c r="K265" s="567"/>
      <x:c r="L265" s="567"/>
      <x:c r="M265" s="567"/>
      <x:c r="N265" s="567"/>
      <x:c r="O265" s="567"/>
      <x:c r="P265" s="567"/>
      <x:c r="Q265" s="567"/>
      <x:c r="R265" s="567"/>
      <x:c r="S265" s="567"/>
      <x:c r="T265" s="567"/>
      <x:c r="U265" s="567"/>
      <x:c r="V265" s="567"/>
      <x:c r="W265" s="567"/>
      <x:c r="X265" s="567"/>
      <x:c r="Y265" s="567"/>
      <x:c r="Z265" s="567"/>
      <x:c r="AA265" s="567"/>
      <x:c r="AB265" s="567"/>
      <x:c r="AC265" s="567"/>
      <x:c r="AD265" s="567"/>
      <x:c r="AE265" s="567"/>
      <x:c r="AF265" s="568"/>
      <x:c r="AG265"/>
      <x:c r="AH265"/>
      <x:c r="AI265" s="128" t="str">
        <x:v>Behind schedule</x:v>
      </x:c>
      <x:c r="AJ265" s="129"/>
      <x:c r="AK265" s="567" t="str">
        <x:v>Gypsum cornice installation</x:v>
      </x:c>
      <x:c r="AL265" s="567"/>
      <x:c r="AM265" s="567"/>
      <x:c r="AN265" s="567"/>
      <x:c r="AO265" s="567"/>
      <x:c r="AP265" s="567"/>
      <x:c r="AQ265" s="567"/>
      <x:c r="AR265" s="567"/>
      <x:c r="AS265" s="567"/>
      <x:c r="AT265" s="567"/>
      <x:c r="AU265" s="567"/>
      <x:c r="AV265" s="567"/>
      <x:c r="AW265" s="567"/>
      <x:c r="AX265" s="567"/>
      <x:c r="AY265" s="567"/>
      <x:c r="AZ265" s="567"/>
      <x:c r="BA265" s="567"/>
      <x:c r="BB265" s="567"/>
      <x:c r="BC265" s="567"/>
      <x:c r="BD265" s="567"/>
      <x:c r="BE265" s="567"/>
      <x:c r="BF265" s="567"/>
      <x:c r="BG265" s="567"/>
      <x:c r="BH265" s="567"/>
      <x:c r="BI265" s="567"/>
      <x:c r="BJ265" s="567"/>
      <x:c r="BK265" s="567"/>
      <x:c r="BL265" s="567"/>
      <x:c r="BM265" s="568"/>
      <x:c r="BN265"/>
      <x:c r="BO265"/>
      <x:c r="BP265"/>
      <x:c r="BQ265"/>
      <x:c r="BR265"/>
      <x:c r="BS265"/>
      <x:c r="BT265"/>
      <x:c r="BU265"/>
      <x:c r="BV265"/>
      <x:c r="BW265"/>
      <x:c r="BX265"/>
      <x:c r="BY265"/>
      <x:c r="BZ265"/>
      <x:c r="CA265"/>
      <x:c r="CB265"/>
      <x:c r="CC265"/>
      <x:c r="CD265"/>
      <x:c r="CE265"/>
      <x:c r="CF265"/>
      <x:c r="CG265"/>
      <x:c r="CH265"/>
      <x:c r="CI265"/>
      <x:c r="CJ265"/>
      <x:c r="CK265"/>
      <x:c r="CL265"/>
      <x:c r="CM265"/>
      <x:c r="CN265"/>
      <x:c r="CO265"/>
      <x:c r="CP265"/>
      <x:c r="CQ265"/>
      <x:c r="CR265"/>
      <x:c r="CS265"/>
      <x:c r="CT265"/>
      <x:c r="CU265"/>
      <x:c r="CV265"/>
    </x:row>
    <x:row r="266" ht="34" customHeight="1">
      <x:c r="A266"/>
      <x:c r="B266" s="136" t="str">
        <x:v>Due this week</x:v>
      </x:c>
      <x:c r="C266" s="137"/>
      <x:c r="D266" s="570"/>
      <x:c r="E266" s="570"/>
      <x:c r="F266" s="570"/>
      <x:c r="G266" s="570"/>
      <x:c r="H266" s="570"/>
      <x:c r="I266" s="570"/>
      <x:c r="J266" s="570"/>
      <x:c r="K266" s="570"/>
      <x:c r="L266" s="570"/>
      <x:c r="M266" s="570"/>
      <x:c r="N266" s="570"/>
      <x:c r="O266" s="570"/>
      <x:c r="P266" s="570"/>
      <x:c r="Q266" s="570"/>
      <x:c r="R266" s="570"/>
      <x:c r="S266" s="570"/>
      <x:c r="T266" s="570"/>
      <x:c r="U266" s="570"/>
      <x:c r="V266" s="570"/>
      <x:c r="W266" s="570"/>
      <x:c r="X266" s="570"/>
      <x:c r="Y266" s="570"/>
      <x:c r="Z266" s="570"/>
      <x:c r="AA266" s="570"/>
      <x:c r="AB266" s="570"/>
      <x:c r="AC266" s="570"/>
      <x:c r="AD266" s="570"/>
      <x:c r="AE266" s="570"/>
      <x:c r="AF266" s="571"/>
      <x:c r="AG266"/>
      <x:c r="AH266"/>
      <x:c r="AI266" s="136" t="str">
        <x:v>Due this week</x:v>
      </x:c>
      <x:c r="AJ266" s="137"/>
      <x:c r="AK266" s="570"/>
      <x:c r="AL266" s="570"/>
      <x:c r="AM266" s="570"/>
      <x:c r="AN266" s="570"/>
      <x:c r="AO266" s="570"/>
      <x:c r="AP266" s="570"/>
      <x:c r="AQ266" s="570"/>
      <x:c r="AR266" s="570"/>
      <x:c r="AS266" s="570"/>
      <x:c r="AT266" s="570"/>
      <x:c r="AU266" s="570"/>
      <x:c r="AV266" s="570"/>
      <x:c r="AW266" s="570"/>
      <x:c r="AX266" s="570"/>
      <x:c r="AY266" s="570"/>
      <x:c r="AZ266" s="570"/>
      <x:c r="BA266" s="570"/>
      <x:c r="BB266" s="570"/>
      <x:c r="BC266" s="570"/>
      <x:c r="BD266" s="570"/>
      <x:c r="BE266" s="570"/>
      <x:c r="BF266" s="570"/>
      <x:c r="BG266" s="570"/>
      <x:c r="BH266" s="570"/>
      <x:c r="BI266" s="570"/>
      <x:c r="BJ266" s="570"/>
      <x:c r="BK266" s="570"/>
      <x:c r="BL266" s="570"/>
      <x:c r="BM266" s="571"/>
      <x:c r="BN266"/>
      <x:c r="BO266"/>
      <x:c r="BP266"/>
      <x:c r="BQ266"/>
      <x:c r="BR266"/>
      <x:c r="BS266"/>
      <x:c r="BT266"/>
      <x:c r="BU266"/>
      <x:c r="BV266"/>
      <x:c r="BW266"/>
      <x:c r="BX266"/>
      <x:c r="BY266"/>
      <x:c r="BZ266"/>
      <x:c r="CA266"/>
      <x:c r="CB266"/>
      <x:c r="CC266"/>
      <x:c r="CD266"/>
      <x:c r="CE266"/>
      <x:c r="CF266"/>
      <x:c r="CG266"/>
      <x:c r="CH266"/>
      <x:c r="CI266"/>
      <x:c r="CJ266"/>
      <x:c r="CK266"/>
      <x:c r="CL266"/>
      <x:c r="CM266"/>
      <x:c r="CN266"/>
      <x:c r="CO266"/>
      <x:c r="CP266"/>
      <x:c r="CQ266"/>
      <x:c r="CR266"/>
      <x:c r="CS266"/>
      <x:c r="CT266"/>
      <x:c r="CU266"/>
      <x:c r="CV266"/>
    </x:row>
    <x:row r="267" ht="34" customHeight="1">
      <x:c r="A267"/>
      <x:c r="B267" s="144" t="str">
        <x:v>Completed</x:v>
      </x:c>
      <x:c r="C267" s="145"/>
      <x:c r="D267" s="570"/>
      <x:c r="E267" s="570"/>
      <x:c r="F267" s="570"/>
      <x:c r="G267" s="570"/>
      <x:c r="H267" s="570"/>
      <x:c r="I267" s="570"/>
      <x:c r="J267" s="570"/>
      <x:c r="K267" s="570"/>
      <x:c r="L267" s="570"/>
      <x:c r="M267" s="570"/>
      <x:c r="N267" s="570"/>
      <x:c r="O267" s="570"/>
      <x:c r="P267" s="570"/>
      <x:c r="Q267" s="570"/>
      <x:c r="R267" s="570"/>
      <x:c r="S267" s="570"/>
      <x:c r="T267" s="570"/>
      <x:c r="U267" s="570"/>
      <x:c r="V267" s="570"/>
      <x:c r="W267" s="570"/>
      <x:c r="X267" s="570"/>
      <x:c r="Y267" s="570"/>
      <x:c r="Z267" s="570"/>
      <x:c r="AA267" s="570"/>
      <x:c r="AB267" s="570"/>
      <x:c r="AC267" s="570"/>
      <x:c r="AD267" s="570"/>
      <x:c r="AE267" s="570"/>
      <x:c r="AF267" s="571"/>
      <x:c r="AG267"/>
      <x:c r="AH267"/>
      <x:c r="AI267" s="144" t="str">
        <x:v>Completed</x:v>
      </x:c>
      <x:c r="AJ267" s="145"/>
      <x:c r="AK267" s="570"/>
      <x:c r="AL267" s="570"/>
      <x:c r="AM267" s="570"/>
      <x:c r="AN267" s="570"/>
      <x:c r="AO267" s="570"/>
      <x:c r="AP267" s="570"/>
      <x:c r="AQ267" s="570"/>
      <x:c r="AR267" s="570"/>
      <x:c r="AS267" s="570"/>
      <x:c r="AT267" s="570"/>
      <x:c r="AU267" s="570"/>
      <x:c r="AV267" s="570"/>
      <x:c r="AW267" s="570"/>
      <x:c r="AX267" s="570"/>
      <x:c r="AY267" s="570"/>
      <x:c r="AZ267" s="570"/>
      <x:c r="BA267" s="570"/>
      <x:c r="BB267" s="570"/>
      <x:c r="BC267" s="570"/>
      <x:c r="BD267" s="570"/>
      <x:c r="BE267" s="570"/>
      <x:c r="BF267" s="570"/>
      <x:c r="BG267" s="570"/>
      <x:c r="BH267" s="570"/>
      <x:c r="BI267" s="570"/>
      <x:c r="BJ267" s="570"/>
      <x:c r="BK267" s="570"/>
      <x:c r="BL267" s="570"/>
      <x:c r="BM267" s="571"/>
      <x:c r="BN267"/>
      <x:c r="BO267"/>
      <x:c r="BP267"/>
      <x:c r="BQ267"/>
      <x:c r="BR267"/>
      <x:c r="BS267"/>
      <x:c r="BT267"/>
      <x:c r="BU267"/>
      <x:c r="BV267"/>
      <x:c r="BW267"/>
      <x:c r="BX267"/>
      <x:c r="BY267"/>
      <x:c r="BZ267"/>
      <x:c r="CA267"/>
      <x:c r="CB267"/>
      <x:c r="CC267"/>
      <x:c r="CD267"/>
      <x:c r="CE267"/>
      <x:c r="CF267"/>
      <x:c r="CG267"/>
      <x:c r="CH267"/>
      <x:c r="CI267"/>
      <x:c r="CJ267"/>
      <x:c r="CK267"/>
      <x:c r="CL267"/>
      <x:c r="CM267"/>
      <x:c r="CN267"/>
      <x:c r="CO267"/>
      <x:c r="CP267"/>
      <x:c r="CQ267"/>
      <x:c r="CR267"/>
      <x:c r="CS267"/>
      <x:c r="CT267"/>
      <x:c r="CU267"/>
      <x:c r="CV267"/>
    </x:row>
    <x:row r="268" ht="20" customHeight="1">
      <x:c r="B268" s="149"/>
      <x:c r="C268" s="149"/>
      <x:c r="D268" s="157"/>
      <x:c r="E268" s="157"/>
      <x:c r="F268" s="157"/>
      <x:c r="G268" s="158" t="s">
        <x:v>0</x:v>
      </x:c>
      <x:c r="H268" s="157"/>
      <x:c r="I268" s="158" t="s">
        <x:v>1</x:v>
      </x:c>
      <x:c r="J268" s="157"/>
      <x:c r="K268" s="157"/>
      <x:c r="L268" s="157"/>
      <x:c r="M268" s="158" t="s">
        <x:v>0</x:v>
      </x:c>
      <x:c r="N268" s="157"/>
      <x:c r="O268" s="153" t="s">
        <x:v>1</x:v>
      </x:c>
      <x:c r="P268" s="157"/>
      <x:c r="Q268" s="157"/>
      <x:c r="R268" s="157"/>
      <x:c r="S268" s="157"/>
      <x:c r="T268" s="157"/>
      <x:c r="U268" s="157"/>
      <x:c r="V268" s="157"/>
      <x:c r="W268" s="158" t="s">
        <x:v>0</x:v>
      </x:c>
      <x:c r="X268" s="158" t="s">
        <x:v>0</x:v>
      </x:c>
      <x:c r="Y268" s="158" t="s">
        <x:v>0</x:v>
      </x:c>
      <x:c r="Z268" s="157"/>
      <x:c r="AA268" s="157"/>
      <x:c r="AB268" s="157"/>
      <x:c r="AC268" s="157"/>
      <x:c r="AD268" s="157"/>
      <x:c r="AE268" s="157"/>
      <x:c r="AF268" s="160"/>
      <x:c r="AI268" s="149"/>
      <x:c r="AJ268" s="149"/>
      <x:c r="AK268" s="157"/>
      <x:c r="AL268" s="157"/>
      <x:c r="AM268" s="157"/>
      <x:c r="AN268" s="158" t="s">
        <x:v>0</x:v>
      </x:c>
      <x:c r="AO268" s="157"/>
      <x:c r="AP268" s="158" t="s">
        <x:v>1</x:v>
      </x:c>
      <x:c r="AQ268" s="157"/>
      <x:c r="AR268" s="157"/>
      <x:c r="AS268" s="157"/>
      <x:c r="AT268" s="158" t="s">
        <x:v>0</x:v>
      </x:c>
      <x:c r="AU268" s="157"/>
      <x:c r="AV268" s="153" t="s">
        <x:v>1</x:v>
      </x:c>
      <x:c r="AW268" s="157"/>
      <x:c r="AX268" s="157"/>
      <x:c r="AY268" s="157"/>
      <x:c r="AZ268" s="157"/>
      <x:c r="BA268" s="157"/>
      <x:c r="BB268" s="157"/>
      <x:c r="BC268" s="157"/>
      <x:c r="BD268" s="158" t="s">
        <x:v>0</x:v>
      </x:c>
      <x:c r="BE268" s="158" t="s">
        <x:v>0</x:v>
      </x:c>
      <x:c r="BF268" s="158" t="s">
        <x:v>0</x:v>
      </x:c>
      <x:c r="BG268" s="157"/>
      <x:c r="BH268" s="157"/>
      <x:c r="BI268" s="157"/>
      <x:c r="BJ268" s="157"/>
      <x:c r="BK268" s="157"/>
      <x:c r="BL268" s="157"/>
      <x:c r="BM268" s="160"/>
    </x:row>
    <x:row r="269" ht="20" customHeight="1">
      <x:c r="A269"/>
      <x:c r="B269" s="149" t="str">
        <x:v>15F</x:v>
      </x:c>
      <x:c r="C269" s="161" t="str">
        <x:v>Batch 5</x:v>
      </x:c>
      <x:c r="D269" s="157"/>
      <x:c r="E269" s="157"/>
      <x:c r="F269" s="157"/>
      <x:c r="G269" s="452"/>
      <x:c r="H269" s="157"/>
      <x:c r="I269" s="452"/>
      <x:c r="J269" s="157"/>
      <x:c r="K269" s="174" t="str">
        <x:v>JKC</x:v>
      </x:c>
      <x:c r="L269" s="157"/>
      <x:c r="M269" s="168"/>
      <x:c r="N269" s="157"/>
      <x:c r="O269" s="453"/>
      <x:c r="P269" s="157"/>
      <x:c r="Q269" s="157"/>
      <x:c r="R269" s="123"/>
      <x:c r="S269" s="346" t="str">
        <x:v>JKC</x:v>
      </x:c>
      <x:c r="T269" s="157"/>
      <x:c r="U269" s="157"/>
      <x:c r="V269" s="157"/>
      <x:c r="W269" s="241"/>
      <x:c r="X269" s="241"/>
      <x:c r="Y269" s="168"/>
      <x:c r="Z269" s="157"/>
      <x:c r="AA269" s="173" t="str">
        <x:v>JK</x:v>
      </x:c>
      <x:c r="AB269" s="173" t="str">
        <x:v>JK</x:v>
      </x:c>
      <x:c r="AC269" s="157"/>
      <x:c r="AD269" s="157"/>
      <x:c r="AE269" s="157"/>
      <x:c r="AF269" s="174" t="str">
        <x:v>JKC</x:v>
      </x:c>
      <x:c r="AG269" s="522"/>
      <x:c r="AH269" s="506"/>
      <x:c r="AI269" s="149" t="str">
        <x:v>15F</x:v>
      </x:c>
      <x:c r="AJ269" s="161" t="str">
        <x:v>Batch 5</x:v>
      </x:c>
      <x:c r="AK269" s="157"/>
      <x:c r="AL269" s="157"/>
      <x:c r="AM269" s="157"/>
      <x:c r="AN269" s="168"/>
      <x:c r="AO269" s="157"/>
      <x:c r="AP269" s="168"/>
      <x:c r="AQ269" s="157"/>
      <x:c r="AR269" s="175" t="str">
        <x:v>JKC</x:v>
      </x:c>
      <x:c r="AS269" s="157"/>
      <x:c r="AT269" s="432" t="n">
        <x:v>1</x:v>
      </x:c>
      <x:c r="AU269" s="157"/>
      <x:c r="AV269" s="167"/>
      <x:c r="AW269" s="157"/>
      <x:c r="AX269" s="157"/>
      <x:c r="AY269" s="123"/>
      <x:c r="AZ269" s="340" t="str">
        <x:v>JKC</x:v>
      </x:c>
      <x:c r="BA269" s="157"/>
      <x:c r="BB269" s="157"/>
      <x:c r="BC269" s="157"/>
      <x:c r="BD269" s="168"/>
      <x:c r="BE269" s="168"/>
      <x:c r="BF269" s="168"/>
      <x:c r="BG269" s="157"/>
      <x:c r="BH269" s="173" t="str">
        <x:v>JK</x:v>
      </x:c>
      <x:c r="BI269" s="173" t="str">
        <x:v>JK</x:v>
      </x:c>
      <x:c r="BJ269" s="157"/>
      <x:c r="BK269" s="157"/>
      <x:c r="BL269" s="157"/>
      <x:c r="BM269" s="174" t="str">
        <x:v>JKC</x:v>
      </x:c>
      <x:c r="BN269"/>
      <x:c r="BO269"/>
      <x:c r="BP269"/>
      <x:c r="BQ269"/>
      <x:c r="BR269"/>
      <x:c r="BS269"/>
      <x:c r="BT269"/>
      <x:c r="BU269"/>
      <x:c r="BV269"/>
      <x:c r="BW269"/>
      <x:c r="BX269"/>
      <x:c r="BY269"/>
      <x:c r="BZ269"/>
      <x:c r="CA269"/>
      <x:c r="CB269"/>
      <x:c r="CC269"/>
      <x:c r="CD269"/>
      <x:c r="CE269"/>
      <x:c r="CF269"/>
      <x:c r="CG269"/>
      <x:c r="CH269"/>
      <x:c r="CI269"/>
      <x:c r="CJ269"/>
      <x:c r="CK269"/>
      <x:c r="CL269"/>
      <x:c r="CM269"/>
      <x:c r="CN269"/>
      <x:c r="CO269"/>
      <x:c r="CP269"/>
      <x:c r="CQ269"/>
      <x:c r="CR269"/>
      <x:c r="CS269"/>
      <x:c r="CT269"/>
      <x:c r="CU269"/>
      <x:c r="CV269"/>
    </x:row>
    <x:row r="270" ht="20" customHeight="1">
      <x:c r="A270"/>
      <x:c r="B270" s="149" t="str">
        <x:v>14F</x:v>
      </x:c>
      <x:c r="C270" s="176" t="str">
        <x:v>Batch 4</x:v>
      </x:c>
      <x:c r="D270" s="157"/>
      <x:c r="E270" s="173" t="str">
        <x:v>M</x:v>
      </x:c>
      <x:c r="F270" s="157"/>
      <x:c r="G270" s="452"/>
      <x:c r="H270" s="157"/>
      <x:c r="I270" s="452"/>
      <x:c r="J270" s="157"/>
      <x:c r="K270" s="455"/>
      <x:c r="L270" s="157"/>
      <x:c r="M270" s="168"/>
      <x:c r="N270" s="157"/>
      <x:c r="O270" s="168"/>
      <x:c r="P270" s="123"/>
      <x:c r="Q270" s="153" t="str">
        <x:v>M</x:v>
      </x:c>
      <x:c r="R270" s="157"/>
      <x:c r="S270" s="185"/>
      <x:c r="T270" s="157"/>
      <x:c r="U270" s="173" t="str">
        <x:v>M</x:v>
      </x:c>
      <x:c r="V270" s="182"/>
      <x:c r="W270" s="241"/>
      <x:c r="X270" s="241"/>
      <x:c r="Y270" s="168"/>
      <x:c r="Z270" s="157"/>
      <x:c r="AA270" s="241"/>
      <x:c r="AB270" s="168"/>
      <x:c r="AC270" s="157"/>
      <x:c r="AD270" s="173" t="str">
        <x:v>M</x:v>
      </x:c>
      <x:c r="AE270" s="157"/>
      <x:c r="AF270" s="180"/>
      <x:c r="AG270" s="522"/>
      <x:c r="AH270" s="506"/>
      <x:c r="AI270" s="149" t="str">
        <x:v>14F</x:v>
      </x:c>
      <x:c r="AJ270" s="176" t="str">
        <x:v>Batch 4</x:v>
      </x:c>
      <x:c r="AK270" s="157"/>
      <x:c r="AL270" s="173" t="str">
        <x:v>M</x:v>
      </x:c>
      <x:c r="AM270" s="157"/>
      <x:c r="AN270" s="526"/>
      <x:c r="AO270" s="157"/>
      <x:c r="AP270" s="168"/>
      <x:c r="AQ270" s="157"/>
      <x:c r="AR270" s="417" t="n">
        <x:v>1</x:v>
      </x:c>
      <x:c r="AS270" s="157"/>
      <x:c r="AT270" s="432" t="n">
        <x:v>1</x:v>
      </x:c>
      <x:c r="AU270" s="157"/>
      <x:c r="AV270" s="167"/>
      <x:c r="AW270" s="123"/>
      <x:c r="AX270" s="153" t="str">
        <x:v>M</x:v>
      </x:c>
      <x:c r="AY270" s="157"/>
      <x:c r="AZ270" s="412"/>
      <x:c r="BA270" s="157"/>
      <x:c r="BB270" s="173" t="str">
        <x:v>M</x:v>
      </x:c>
      <x:c r="BC270" s="182"/>
      <x:c r="BD270" s="168"/>
      <x:c r="BE270" s="168"/>
      <x:c r="BF270" s="168"/>
      <x:c r="BG270" s="157"/>
      <x:c r="BH270" s="168"/>
      <x:c r="BI270" s="168"/>
      <x:c r="BJ270" s="157"/>
      <x:c r="BK270" s="173" t="str">
        <x:v>M</x:v>
      </x:c>
      <x:c r="BL270" s="157"/>
      <x:c r="BM270" s="185"/>
      <x:c r="BN270"/>
      <x:c r="BO270"/>
      <x:c r="BP270"/>
      <x:c r="BQ270"/>
      <x:c r="BR270"/>
      <x:c r="BS270"/>
      <x:c r="BT270"/>
      <x:c r="BU270"/>
      <x:c r="BV270"/>
      <x:c r="BW270"/>
      <x:c r="BX270"/>
      <x:c r="BY270"/>
      <x:c r="BZ270"/>
      <x:c r="CA270"/>
      <x:c r="CB270"/>
      <x:c r="CC270"/>
      <x:c r="CD270"/>
      <x:c r="CE270"/>
      <x:c r="CF270"/>
      <x:c r="CG270"/>
      <x:c r="CH270"/>
      <x:c r="CI270"/>
      <x:c r="CJ270"/>
      <x:c r="CK270"/>
      <x:c r="CL270"/>
      <x:c r="CM270"/>
      <x:c r="CN270"/>
      <x:c r="CO270"/>
      <x:c r="CP270"/>
      <x:c r="CQ270"/>
      <x:c r="CR270"/>
      <x:c r="CS270"/>
      <x:c r="CT270"/>
      <x:c r="CU270"/>
      <x:c r="CV270"/>
    </x:row>
    <x:row r="271" ht="20" customHeight="1">
      <x:c r="B271" s="149" t="s">
        <x:v>11</x:v>
      </x:c>
      <x:c r="C271" s="176"/>
      <x:c r="D271" s="157"/>
      <x:c r="E271" s="452"/>
      <x:c r="F271" s="157"/>
      <x:c r="G271" s="452"/>
      <x:c r="H271" s="206" t="s">
        <x:v>3</x:v>
      </x:c>
      <x:c r="I271" s="452"/>
      <x:c r="J271" s="206" t="s">
        <x:v>12</x:v>
      </x:c>
      <x:c r="K271" s="455"/>
      <x:c r="L271" s="198" t="s">
        <x:v>12</x:v>
      </x:c>
      <x:c r="M271" s="527">
        <x:v>1</x:v>
      </x:c>
      <x:c r="N271" s="191" t="s">
        <x:v>3</x:v>
      </x:c>
      <x:c r="O271" s="527">
        <x:v>1</x:v>
      </x:c>
      <x:c r="P271" s="157"/>
      <x:c r="Q271" s="527">
        <x:v>1</x:v>
      </x:c>
      <x:c r="R271" s="157"/>
      <x:c r="S271" s="527">
        <x:v>1</x:v>
      </x:c>
      <x:c r="T271" s="157"/>
      <x:c r="U271" s="168"/>
      <x:c r="V271" s="157"/>
      <x:c r="W271" s="241"/>
      <x:c r="X271" s="241"/>
      <x:c r="Y271" s="168"/>
      <x:c r="Z271" s="157"/>
      <x:c r="AA271" s="241"/>
      <x:c r="AB271" s="168"/>
      <x:c r="AC271" s="157"/>
      <x:c r="AD271" s="168"/>
      <x:c r="AE271" s="157"/>
      <x:c r="AF271" s="180"/>
      <x:c r="AG271" s="522"/>
      <x:c r="AH271" s="506"/>
      <x:c r="AI271" s="149" t="s">
        <x:v>11</x:v>
      </x:c>
      <x:c r="AJ271" s="176"/>
      <x:c r="AK271" s="157"/>
      <x:c r="AL271" s="168"/>
      <x:c r="AM271" s="157"/>
      <x:c r="AN271" s="526"/>
      <x:c r="AO271" s="192" t="s">
        <x:v>3</x:v>
      </x:c>
      <x:c r="AP271" s="168"/>
      <x:c r="AQ271" s="170" t="s">
        <x:v>12</x:v>
      </x:c>
      <x:c r="AR271" s="417">
        <x:v>1</x:v>
      </x:c>
      <x:c r="AS271" s="193" t="s">
        <x:v>12</x:v>
      </x:c>
      <x:c r="AT271" s="432">
        <x:v>1</x:v>
      </x:c>
      <x:c r="AU271" s="194" t="s">
        <x:v>3</x:v>
      </x:c>
      <x:c r="AV271" s="167"/>
      <x:c r="AW271" s="157"/>
      <x:c r="AX271" s="209">
        <x:v>1</x:v>
      </x:c>
      <x:c r="AY271" s="157"/>
      <x:c r="AZ271" s="412"/>
      <x:c r="BA271" s="157"/>
      <x:c r="BB271" s="172">
        <x:v>1</x:v>
      </x:c>
      <x:c r="BC271" s="157"/>
      <x:c r="BD271" s="168"/>
      <x:c r="BE271" s="168"/>
      <x:c r="BF271" s="168"/>
      <x:c r="BG271" s="157"/>
      <x:c r="BH271" s="168"/>
      <x:c r="BI271" s="168"/>
      <x:c r="BJ271" s="157"/>
      <x:c r="BK271" s="168"/>
      <x:c r="BL271" s="157"/>
      <x:c r="BM271" s="185"/>
    </x:row>
    <x:row r="272" ht="20" customHeight="1">
      <x:c r="B272" s="149" t="s">
        <x:v>2</x:v>
      </x:c>
      <x:c r="C272" s="176"/>
      <x:c r="D272" s="157"/>
      <x:c r="E272" s="452"/>
      <x:c r="F272" s="157"/>
      <x:c r="G272" s="452"/>
      <x:c r="H272" s="461"/>
      <x:c r="I272" s="452"/>
      <x:c r="J272" s="461"/>
      <x:c r="K272" s="455"/>
      <x:c r="L272" s="527">
        <x:v>1</x:v>
      </x:c>
      <x:c r="M272" s="527">
        <x:v>1</x:v>
      </x:c>
      <x:c r="N272" s="527">
        <x:v>1</x:v>
      </x:c>
      <x:c r="O272" s="527">
        <x:v>1</x:v>
      </x:c>
      <x:c r="P272" s="157"/>
      <x:c r="Q272" s="527">
        <x:v>1</x:v>
      </x:c>
      <x:c r="R272" s="157"/>
      <x:c r="S272" s="527">
        <x:v>1</x:v>
      </x:c>
      <x:c r="T272" s="354" t="s">
        <x:v>0</x:v>
      </x:c>
      <x:c r="U272" s="168"/>
      <x:c r="V272" s="157"/>
      <x:c r="W272" s="241"/>
      <x:c r="X272" s="527">
        <x:v>1</x:v>
      </x:c>
      <x:c r="Y272" s="527">
        <x:v>1</x:v>
      </x:c>
      <x:c r="Z272" s="356" t="s">
        <x:v>3</x:v>
      </x:c>
      <x:c r="AA272" s="243"/>
      <x:c r="AB272" s="168"/>
      <x:c r="AC272" s="157"/>
      <x:c r="AD272" s="168"/>
      <x:c r="AE272" s="206" t="s">
        <x:v>3</x:v>
      </x:c>
      <x:c r="AF272" s="180"/>
      <x:c r="AG272" s="522"/>
      <x:c r="AH272" s="506"/>
      <x:c r="AI272" s="149" t="s">
        <x:v>2</x:v>
      </x:c>
      <x:c r="AJ272" s="176"/>
      <x:c r="AK272" s="157"/>
      <x:c r="AL272" s="163">
        <x:v>1</x:v>
      </x:c>
      <x:c r="AM272" s="157"/>
      <x:c r="AN272" s="526"/>
      <x:c r="AO272" s="163">
        <x:v>1</x:v>
      </x:c>
      <x:c r="AP272" s="168"/>
      <x:c r="AQ272" s="168"/>
      <x:c r="AR272" s="417">
        <x:v>1</x:v>
      </x:c>
      <x:c r="AS272" s="184">
        <x:v>1</x:v>
      </x:c>
      <x:c r="AT272" s="163">
        <x:v>1</x:v>
      </x:c>
      <x:c r="AU272" s="172">
        <x:v>1</x:v>
      </x:c>
      <x:c r="AV272" s="168"/>
      <x:c r="AW272" s="157"/>
      <x:c r="AX272" s="172">
        <x:v>1</x:v>
      </x:c>
      <x:c r="AY272" s="157"/>
      <x:c r="AZ272" s="412"/>
      <x:c r="BA272" s="360" t="s">
        <x:v>0</x:v>
      </x:c>
      <x:c r="BB272" s="172">
        <x:v>1</x:v>
      </x:c>
      <x:c r="BC272" s="157"/>
      <x:c r="BD272" s="168"/>
      <x:c r="BE272" s="168"/>
      <x:c r="BF272" s="168"/>
      <x:c r="BG272" s="416" t="s">
        <x:v>3</x:v>
      </x:c>
      <x:c r="BH272" s="413"/>
      <x:c r="BI272" s="168"/>
      <x:c r="BJ272" s="157"/>
      <x:c r="BK272" s="168"/>
      <x:c r="BL272" s="192" t="s">
        <x:v>3</x:v>
      </x:c>
      <x:c r="BM272" s="185"/>
    </x:row>
    <x:row r="273" ht="20" customHeight="1">
      <x:c r="A273"/>
      <x:c r="B273" s="149" t="str">
        <x:v>11F</x:v>
      </x:c>
      <x:c r="C273" s="176" t="str">
        <x:v>Batch 3</x:v>
      </x:c>
      <x:c r="D273" s="157"/>
      <x:c r="E273" s="452"/>
      <x:c r="F273" s="357" t="str">
        <x:v>F</x:v>
      </x:c>
      <x:c r="G273" s="463"/>
      <x:c r="H273" s="461"/>
      <x:c r="I273" s="177" t="n">
        <x:v>1</x:v>
      </x:c>
      <x:c r="J273" s="461"/>
      <x:c r="K273" s="455"/>
      <x:c r="L273" s="177" t="n">
        <x:v>1</x:v>
      </x:c>
      <x:c r="M273" s="177" t="n">
        <x:v>1</x:v>
      </x:c>
      <x:c r="N273" s="177" t="n">
        <x:v>1</x:v>
      </x:c>
      <x:c r="O273" s="177" t="n">
        <x:v>1</x:v>
      </x:c>
      <x:c r="P273" s="157"/>
      <x:c r="Q273" s="177" t="n">
        <x:v>1</x:v>
      </x:c>
      <x:c r="R273" s="123"/>
      <x:c r="S273" s="177" t="n">
        <x:v>1</x:v>
      </x:c>
      <x:c r="T273" s="243"/>
      <x:c r="U273" s="168"/>
      <x:c r="V273" s="157"/>
      <x:c r="W273" s="241"/>
      <x:c r="X273" s="527" t="n">
        <x:v>1</x:v>
      </x:c>
      <x:c r="Y273" s="527" t="n">
        <x:v>1</x:v>
      </x:c>
      <x:c r="Z273" s="527" t="n">
        <x:v>1</x:v>
      </x:c>
      <x:c r="AA273" s="221" t="n">
        <x:v>1</x:v>
      </x:c>
      <x:c r="AB273" s="351" t="n">
        <x:v>1</x:v>
      </x:c>
      <x:c r="AC273" s="357" t="str">
        <x:v>F</x:v>
      </x:c>
      <x:c r="AD273" s="168"/>
      <x:c r="AE273" s="243"/>
      <x:c r="AF273" s="180"/>
      <x:c r="AG273" s="522"/>
      <x:c r="AH273" s="506"/>
      <x:c r="AI273" s="149" t="str">
        <x:v>11F</x:v>
      </x:c>
      <x:c r="AJ273" s="176" t="str">
        <x:v>Batch 3</x:v>
      </x:c>
      <x:c r="AK273" s="157"/>
      <x:c r="AL273" s="163" t="n">
        <x:v>1</x:v>
      </x:c>
      <x:c r="AM273" s="341" t="str">
        <x:v>F</x:v>
      </x:c>
      <x:c r="AN273" s="163" t="n">
        <x:v>1</x:v>
      </x:c>
      <x:c r="AO273" s="163" t="n">
        <x:v>1</x:v>
      </x:c>
      <x:c r="AP273" s="163" t="n">
        <x:v>1</x:v>
      </x:c>
      <x:c r="AQ273" s="456"/>
      <x:c r="AR273" s="417" t="n">
        <x:v>1</x:v>
      </x:c>
      <x:c r="AS273" s="184" t="n">
        <x:v>1</x:v>
      </x:c>
      <x:c r="AT273" s="432" t="n">
        <x:v>1</x:v>
      </x:c>
      <x:c r="AU273" s="172" t="n">
        <x:v>1</x:v>
      </x:c>
      <x:c r="AV273" s="168"/>
      <x:c r="AW273" s="157"/>
      <x:c r="AX273" s="172" t="n">
        <x:v>1</x:v>
      </x:c>
      <x:c r="AY273" s="123"/>
      <x:c r="AZ273" s="412"/>
      <x:c r="BA273" s="413"/>
      <x:c r="BB273" s="172" t="n">
        <x:v>1</x:v>
      </x:c>
      <x:c r="BC273" s="157"/>
      <x:c r="BD273" s="168"/>
      <x:c r="BE273" s="168"/>
      <x:c r="BF273" s="168"/>
      <x:c r="BG273" s="185"/>
      <x:c r="BH273" s="413"/>
      <x:c r="BI273" s="168"/>
      <x:c r="BJ273" s="211" t="str">
        <x:v>F</x:v>
      </x:c>
      <x:c r="BK273" s="184" t="n">
        <x:v>1</x:v>
      </x:c>
      <x:c r="BL273" s="184" t="n">
        <x:v>1</x:v>
      </x:c>
      <x:c r="BM273" s="185"/>
      <x:c r="BN273"/>
      <x:c r="BO273"/>
      <x:c r="BP273"/>
      <x:c r="BQ273"/>
      <x:c r="BR273"/>
      <x:c r="BS273"/>
      <x:c r="BT273"/>
      <x:c r="BU273"/>
      <x:c r="BV273"/>
      <x:c r="BW273"/>
      <x:c r="BX273"/>
      <x:c r="BY273"/>
      <x:c r="BZ273"/>
      <x:c r="CA273"/>
      <x:c r="CB273"/>
      <x:c r="CC273"/>
      <x:c r="CD273"/>
      <x:c r="CE273"/>
      <x:c r="CF273"/>
      <x:c r="CG273"/>
      <x:c r="CH273"/>
      <x:c r="CI273"/>
      <x:c r="CJ273"/>
      <x:c r="CK273"/>
      <x:c r="CL273"/>
      <x:c r="CM273"/>
      <x:c r="CN273"/>
      <x:c r="CO273"/>
      <x:c r="CP273"/>
      <x:c r="CQ273"/>
      <x:c r="CR273"/>
      <x:c r="CS273"/>
      <x:c r="CT273"/>
      <x:c r="CU273"/>
      <x:c r="CV273"/>
    </x:row>
    <x:row r="274" ht="20" customHeight="1">
      <x:c r="B274" s="149" t="s">
        <x:v>4</x:v>
      </x:c>
      <x:c r="C274" s="176"/>
      <x:c r="D274" s="201" t="s">
        <x:v>3</x:v>
      </x:c>
      <x:c r="E274" s="463"/>
      <x:c r="F274" s="461"/>
      <x:c r="G274" s="466"/>
      <x:c r="H274" s="466"/>
      <x:c r="I274" s="177">
        <x:v>1</x:v>
      </x:c>
      <x:c r="J274" s="461"/>
      <x:c r="K274" s="455"/>
      <x:c r="L274" s="177">
        <x:v>1</x:v>
      </x:c>
      <x:c r="M274" s="177">
        <x:v>1</x:v>
      </x:c>
      <x:c r="N274" s="177">
        <x:v>1</x:v>
      </x:c>
      <x:c r="O274" s="177">
        <x:v>1</x:v>
      </x:c>
      <x:c r="P274" s="191" t="s">
        <x:v>3</x:v>
      </x:c>
      <x:c r="Q274" s="177">
        <x:v>1</x:v>
      </x:c>
      <x:c r="R274" s="191" t="s">
        <x:v>3</x:v>
      </x:c>
      <x:c r="S274" s="177">
        <x:v>1</x:v>
      </x:c>
      <x:c r="T274" s="243"/>
      <x:c r="U274" s="168"/>
      <x:c r="V274" s="224" t="s">
        <x:v>3</x:v>
      </x:c>
      <x:c r="W274" s="241"/>
      <x:c r="X274" s="527">
        <x:v>1</x:v>
      </x:c>
      <x:c r="Y274" s="527">
        <x:v>1</x:v>
      </x:c>
      <x:c r="Z274" s="527">
        <x:v>1</x:v>
      </x:c>
      <x:c r="AA274" s="221">
        <x:v>1</x:v>
      </x:c>
      <x:c r="AB274" s="351">
        <x:v>1</x:v>
      </x:c>
      <x:c r="AC274" s="243"/>
      <x:c r="AD274" s="163">
        <x:v>1</x:v>
      </x:c>
      <x:c r="AE274" s="163">
        <x:v>1</x:v>
      </x:c>
      <x:c r="AF274" s="180"/>
      <x:c r="AG274" s="522"/>
      <x:c r="AH274" s="506"/>
      <x:c r="AI274" s="149" t="s">
        <x:v>4</x:v>
      </x:c>
      <x:c r="AJ274" s="176"/>
      <x:c r="AK274" s="151" t="s">
        <x:v>3</x:v>
      </x:c>
      <x:c r="AL274" s="163">
        <x:v>1</x:v>
      </x:c>
      <x:c r="AM274" s="163">
        <x:v>1</x:v>
      </x:c>
      <x:c r="AN274" s="163">
        <x:v>1</x:v>
      </x:c>
      <x:c r="AO274" s="163">
        <x:v>1</x:v>
      </x:c>
      <x:c r="AP274" s="163">
        <x:v>1</x:v>
      </x:c>
      <x:c r="AQ274" s="163">
        <x:v>1</x:v>
      </x:c>
      <x:c r="AR274" s="417">
        <x:v>1</x:v>
      </x:c>
      <x:c r="AS274" s="184">
        <x:v>1</x:v>
      </x:c>
      <x:c r="AT274" s="432">
        <x:v>1</x:v>
      </x:c>
      <x:c r="AU274" s="172">
        <x:v>1</x:v>
      </x:c>
      <x:c r="AV274" s="432">
        <x:v>1</x:v>
      </x:c>
      <x:c r="AW274" s="153" t="s">
        <x:v>3</x:v>
      </x:c>
      <x:c r="AX274" s="172">
        <x:v>1</x:v>
      </x:c>
      <x:c r="AY274" s="153" t="s">
        <x:v>3</x:v>
      </x:c>
      <x:c r="AZ274" s="528">
        <x:v>1</x:v>
      </x:c>
      <x:c r="BA274" s="413"/>
      <x:c r="BB274" s="172">
        <x:v>1</x:v>
      </x:c>
      <x:c r="BC274" s="153" t="s">
        <x:v>3</x:v>
      </x:c>
      <x:c r="BD274" s="432">
        <x:v>1</x:v>
      </x:c>
      <x:c r="BE274" s="432">
        <x:v>1</x:v>
      </x:c>
      <x:c r="BF274" s="432">
        <x:v>1</x:v>
      </x:c>
      <x:c r="BG274" s="417">
        <x:v>1</x:v>
      </x:c>
      <x:c r="BH274" s="413"/>
      <x:c r="BI274" s="168"/>
      <x:c r="BJ274" s="184">
        <x:v>1</x:v>
      </x:c>
      <x:c r="BK274" s="184">
        <x:v>1</x:v>
      </x:c>
      <x:c r="BL274" s="184">
        <x:v>1</x:v>
      </x:c>
      <x:c r="BM274" s="185"/>
    </x:row>
    <x:row r="275" ht="20" customHeight="1">
      <x:c r="B275" s="149" t="s">
        <x:v>5</x:v>
      </x:c>
      <x:c r="C275" s="176"/>
      <x:c r="D275" s="241"/>
      <x:c r="E275" s="241"/>
      <x:c r="F275" s="241"/>
      <x:c r="G275" s="241"/>
      <x:c r="H275" s="163">
        <x:v>1</x:v>
      </x:c>
      <x:c r="I275" s="177">
        <x:v>1</x:v>
      </x:c>
      <x:c r="J275" s="243"/>
      <x:c r="K275" s="455"/>
      <x:c r="L275" s="184">
        <x:v>1</x:v>
      </x:c>
      <x:c r="M275" s="163">
        <x:v>1</x:v>
      </x:c>
      <x:c r="N275" s="177">
        <x:v>1</x:v>
      </x:c>
      <x:c r="O275" s="177">
        <x:v>1</x:v>
      </x:c>
      <x:c r="P275" s="177">
        <x:v>1</x:v>
      </x:c>
      <x:c r="Q275" s="177">
        <x:v>1</x:v>
      </x:c>
      <x:c r="R275" s="177">
        <x:v>1</x:v>
      </x:c>
      <x:c r="S275" s="177">
        <x:v>1</x:v>
      </x:c>
      <x:c r="T275" s="243"/>
      <x:c r="U275" s="168"/>
      <x:c r="V275" s="243"/>
      <x:c r="W275" s="241"/>
      <x:c r="X275" s="527">
        <x:v>1</x:v>
      </x:c>
      <x:c r="Y275" s="527">
        <x:v>1</x:v>
      </x:c>
      <x:c r="Z275" s="527">
        <x:v>1</x:v>
      </x:c>
      <x:c r="AA275" s="221">
        <x:v>1</x:v>
      </x:c>
      <x:c r="AB275" s="351">
        <x:v>1</x:v>
      </x:c>
      <x:c r="AC275" s="163">
        <x:v>1</x:v>
      </x:c>
      <x:c r="AD275" s="163">
        <x:v>1</x:v>
      </x:c>
      <x:c r="AE275" s="163">
        <x:v>1</x:v>
      </x:c>
      <x:c r="AF275" s="351">
        <x:v>1</x:v>
      </x:c>
      <x:c r="AG275" s="522"/>
      <x:c r="AH275" s="506"/>
      <x:c r="AI275" s="149" t="s">
        <x:v>5</x:v>
      </x:c>
      <x:c r="AJ275" s="176"/>
      <x:c r="AK275" s="163">
        <x:v>1</x:v>
      </x:c>
      <x:c r="AL275" s="163">
        <x:v>1</x:v>
      </x:c>
      <x:c r="AM275" s="163">
        <x:v>1</x:v>
      </x:c>
      <x:c r="AN275" s="163">
        <x:v>1</x:v>
      </x:c>
      <x:c r="AO275" s="163">
        <x:v>1</x:v>
      </x:c>
      <x:c r="AP275" s="163">
        <x:v>1</x:v>
      </x:c>
      <x:c r="AQ275" s="163">
        <x:v>1</x:v>
      </x:c>
      <x:c r="AR275" s="417">
        <x:v>1</x:v>
      </x:c>
      <x:c r="AS275" s="184">
        <x:v>1</x:v>
      </x:c>
      <x:c r="AT275" s="172">
        <x:v>1</x:v>
      </x:c>
      <x:c r="AU275" s="184">
        <x:v>1</x:v>
      </x:c>
      <x:c r="AV275" s="163">
        <x:v>1</x:v>
      </x:c>
      <x:c r="AW275" s="163">
        <x:v>1</x:v>
      </x:c>
      <x:c r="AX275" s="163">
        <x:v>1</x:v>
      </x:c>
      <x:c r="AY275" s="163">
        <x:v>1</x:v>
      </x:c>
      <x:c r="AZ275" s="163">
        <x:v>1</x:v>
      </x:c>
      <x:c r="BA275" s="184">
        <x:v>1</x:v>
      </x:c>
      <x:c r="BB275" s="163">
        <x:v>1</x:v>
      </x:c>
      <x:c r="BC275" s="163">
        <x:v>1</x:v>
      </x:c>
      <x:c r="BD275" s="209">
        <x:v>1</x:v>
      </x:c>
      <x:c r="BE275" s="184">
        <x:v>1</x:v>
      </x:c>
      <x:c r="BF275" s="432">
        <x:v>1</x:v>
      </x:c>
      <x:c r="BG275" s="417">
        <x:v>1</x:v>
      </x:c>
      <x:c r="BH275" s="184">
        <x:v>1</x:v>
      </x:c>
      <x:c r="BI275" s="184">
        <x:v>1</x:v>
      </x:c>
      <x:c r="BJ275" s="163">
        <x:v>1</x:v>
      </x:c>
      <x:c r="BK275" s="184">
        <x:v>1</x:v>
      </x:c>
      <x:c r="BL275" s="184">
        <x:v>1</x:v>
      </x:c>
      <x:c r="BM275" s="180"/>
    </x:row>
    <x:row r="276" ht="20" customHeight="1">
      <x:c r="A276"/>
      <x:c r="B276" s="228" t="str">
        <x:v>8F</x:v>
      </x:c>
      <x:c r="C276" s="176" t="str">
        <x:v>Batch 2</x:v>
      </x:c>
      <x:c r="D276" s="177" t="n">
        <x:v>1</x:v>
      </x:c>
      <x:c r="E276" s="374"/>
      <x:c r="F276" s="374"/>
      <x:c r="G276" s="374"/>
      <x:c r="H276" s="163" t="n">
        <x:v>1</x:v>
      </x:c>
      <x:c r="I276" s="177" t="n">
        <x:v>1</x:v>
      </x:c>
      <x:c r="J276" s="177" t="n">
        <x:v>1</x:v>
      </x:c>
      <x:c r="K276" s="529"/>
      <x:c r="L276" s="208" t="n">
        <x:v>1</x:v>
      </x:c>
      <x:c r="M276" s="163" t="n">
        <x:v>1</x:v>
      </x:c>
      <x:c r="N276" s="177" t="n">
        <x:v>1</x:v>
      </x:c>
      <x:c r="O276" s="177" t="n">
        <x:v>1</x:v>
      </x:c>
      <x:c r="P276" s="177" t="n">
        <x:v>1</x:v>
      </x:c>
      <x:c r="Q276" s="177" t="n">
        <x:v>1</x:v>
      </x:c>
      <x:c r="R276" s="177" t="n">
        <x:v>1</x:v>
      </x:c>
      <x:c r="S276" s="163" t="n">
        <x:v>1</x:v>
      </x:c>
      <x:c r="T276" s="199" t="n">
        <x:v>1</x:v>
      </x:c>
      <x:c r="U276" s="205" t="n">
        <x:v>1</x:v>
      </x:c>
      <x:c r="V276" s="496" t="n">
        <x:v>1</x:v>
      </x:c>
      <x:c r="W276" s="232" t="n">
        <x:v>1</x:v>
      </x:c>
      <x:c r="X276" s="172" t="n">
        <x:v>1</x:v>
      </x:c>
      <x:c r="Y276" s="172" t="n">
        <x:v>1</x:v>
      </x:c>
      <x:c r="Z276" s="172" t="n">
        <x:v>1</x:v>
      </x:c>
      <x:c r="AA276" s="221" t="n">
        <x:v>1</x:v>
      </x:c>
      <x:c r="AB276" s="351" t="n">
        <x:v>1</x:v>
      </x:c>
      <x:c r="AC276" s="163" t="n">
        <x:v>1</x:v>
      </x:c>
      <x:c r="AD276" s="163" t="n">
        <x:v>1</x:v>
      </x:c>
      <x:c r="AE276" s="163" t="n">
        <x:v>1</x:v>
      </x:c>
      <x:c r="AF276" s="351" t="n">
        <x:v>1</x:v>
      </x:c>
      <x:c r="AG276" s="522"/>
      <x:c r="AH276" s="506"/>
      <x:c r="AI276" s="228" t="str">
        <x:v>8F</x:v>
      </x:c>
      <x:c r="AJ276" s="176" t="str">
        <x:v>Batch 2</x:v>
      </x:c>
      <x:c r="AK276" s="163" t="n">
        <x:v>1</x:v>
      </x:c>
      <x:c r="AL276" s="163" t="n">
        <x:v>1</x:v>
      </x:c>
      <x:c r="AM276" s="163" t="n">
        <x:v>1</x:v>
      </x:c>
      <x:c r="AN276" s="163" t="n">
        <x:v>1</x:v>
      </x:c>
      <x:c r="AO276" s="163" t="n">
        <x:v>1</x:v>
      </x:c>
      <x:c r="AP276" s="163" t="n">
        <x:v>1</x:v>
      </x:c>
      <x:c r="AQ276" s="163" t="n">
        <x:v>1</x:v>
      </x:c>
      <x:c r="AR276" s="417" t="n">
        <x:v>1</x:v>
      </x:c>
      <x:c r="AS276" s="184" t="n">
        <x:v>1</x:v>
      </x:c>
      <x:c r="AT276" s="172" t="n">
        <x:v>1</x:v>
      </x:c>
      <x:c r="AU276" s="163" t="n">
        <x:v>1</x:v>
      </x:c>
      <x:c r="AV276" s="163" t="n">
        <x:v>1</x:v>
      </x:c>
      <x:c r="AW276" s="163" t="n">
        <x:v>1</x:v>
      </x:c>
      <x:c r="AX276" s="163" t="n">
        <x:v>1</x:v>
      </x:c>
      <x:c r="AY276" s="163" t="n">
        <x:v>1</x:v>
      </x:c>
      <x:c r="AZ276" s="186" t="n">
        <x:v>1</x:v>
      </x:c>
      <x:c r="BA276" s="184" t="n">
        <x:v>1</x:v>
      </x:c>
      <x:c r="BB276" s="163" t="n">
        <x:v>1</x:v>
      </x:c>
      <x:c r="BC276" s="163" t="n">
        <x:v>1</x:v>
      </x:c>
      <x:c r="BD276" s="163" t="n">
        <x:v>1</x:v>
      </x:c>
      <x:c r="BE276" s="184" t="n">
        <x:v>1</x:v>
      </x:c>
      <x:c r="BF276" s="184" t="n">
        <x:v>1</x:v>
      </x:c>
      <x:c r="BG276" s="417" t="n">
        <x:v>1</x:v>
      </x:c>
      <x:c r="BH276" s="184" t="n">
        <x:v>1</x:v>
      </x:c>
      <x:c r="BI276" s="184" t="n">
        <x:v>1</x:v>
      </x:c>
      <x:c r="BJ276" s="163" t="n">
        <x:v>1</x:v>
      </x:c>
      <x:c r="BK276" s="163" t="n">
        <x:v>1</x:v>
      </x:c>
      <x:c r="BL276" s="184" t="n">
        <x:v>1</x:v>
      </x:c>
      <x:c r="BM276" s="180"/>
      <x:c r="BN276"/>
      <x:c r="BO276"/>
      <x:c r="BP276"/>
      <x:c r="BQ276"/>
      <x:c r="BR276"/>
      <x:c r="BS276"/>
      <x:c r="BT276"/>
      <x:c r="BU276"/>
      <x:c r="BV276"/>
      <x:c r="BW276"/>
      <x:c r="BX276"/>
      <x:c r="BY276"/>
      <x:c r="BZ276"/>
      <x:c r="CA276"/>
      <x:c r="CB276"/>
      <x:c r="CC276"/>
      <x:c r="CD276"/>
      <x:c r="CE276"/>
      <x:c r="CF276"/>
      <x:c r="CG276"/>
      <x:c r="CH276"/>
      <x:c r="CI276"/>
      <x:c r="CJ276"/>
      <x:c r="CK276"/>
      <x:c r="CL276"/>
      <x:c r="CM276"/>
      <x:c r="CN276"/>
      <x:c r="CO276"/>
      <x:c r="CP276"/>
      <x:c r="CQ276"/>
      <x:c r="CR276"/>
      <x:c r="CS276"/>
      <x:c r="CT276"/>
      <x:c r="CU276"/>
      <x:c r="CV276"/>
    </x:row>
    <x:row r="277" ht="20" customHeight="1">
      <x:c r="B277" s="149" t="s">
        <x:v>6</x:v>
      </x:c>
      <x:c r="C277" s="176"/>
      <x:c r="D277" s="163">
        <x:v>1</x:v>
      </x:c>
      <x:c r="E277" s="374"/>
      <x:c r="F277" s="177">
        <x:v>1</x:v>
      </x:c>
      <x:c r="G277" s="177">
        <x:v>1</x:v>
      </x:c>
      <x:c r="H277" s="163">
        <x:v>1</x:v>
      </x:c>
      <x:c r="I277" s="177">
        <x:v>1</x:v>
      </x:c>
      <x:c r="J277" s="177">
        <x:v>1</x:v>
      </x:c>
      <x:c r="K277" s="163">
        <x:v>1</x:v>
      </x:c>
      <x:c r="L277" s="163">
        <x:v>1</x:v>
      </x:c>
      <x:c r="M277" s="177">
        <x:v>1</x:v>
      </x:c>
      <x:c r="N277" s="177">
        <x:v>1</x:v>
      </x:c>
      <x:c r="O277" s="177">
        <x:v>1</x:v>
      </x:c>
      <x:c r="P277" s="177">
        <x:v>1</x:v>
      </x:c>
      <x:c r="Q277" s="177">
        <x:v>1</x:v>
      </x:c>
      <x:c r="R277" s="177">
        <x:v>1</x:v>
      </x:c>
      <x:c r="S277" s="163">
        <x:v>1</x:v>
      </x:c>
      <x:c r="T277" s="172">
        <x:v>1</x:v>
      </x:c>
      <x:c r="U277" s="177">
        <x:v>1</x:v>
      </x:c>
      <x:c r="V277" s="172">
        <x:v>1</x:v>
      </x:c>
      <x:c r="W277" s="172">
        <x:v>1</x:v>
      </x:c>
      <x:c r="X277" s="172">
        <x:v>1</x:v>
      </x:c>
      <x:c r="Y277" s="172">
        <x:v>1</x:v>
      </x:c>
      <x:c r="Z277" s="172">
        <x:v>1</x:v>
      </x:c>
      <x:c r="AA277" s="221">
        <x:v>1</x:v>
      </x:c>
      <x:c r="AB277" s="351">
        <x:v>1</x:v>
      </x:c>
      <x:c r="AC277" s="163">
        <x:v>1</x:v>
      </x:c>
      <x:c r="AD277" s="163">
        <x:v>1</x:v>
      </x:c>
      <x:c r="AE277" s="163">
        <x:v>1</x:v>
      </x:c>
      <x:c r="AF277" s="351">
        <x:v>1</x:v>
      </x:c>
      <x:c r="AG277" s="522"/>
      <x:c r="AH277" s="506"/>
      <x:c r="AI277" s="149" t="s">
        <x:v>6</x:v>
      </x:c>
      <x:c r="AJ277" s="176"/>
      <x:c r="AK277" s="163">
        <x:v>1</x:v>
      </x:c>
      <x:c r="AL277" s="163">
        <x:v>1</x:v>
      </x:c>
      <x:c r="AM277" s="163">
        <x:v>1</x:v>
      </x:c>
      <x:c r="AN277" s="163">
        <x:v>1</x:v>
      </x:c>
      <x:c r="AO277" s="163">
        <x:v>1</x:v>
      </x:c>
      <x:c r="AP277" s="163">
        <x:v>1</x:v>
      </x:c>
      <x:c r="AQ277" s="163">
        <x:v>1</x:v>
      </x:c>
      <x:c r="AR277" s="417">
        <x:v>1</x:v>
      </x:c>
      <x:c r="AS277" s="184">
        <x:v>1</x:v>
      </x:c>
      <x:c r="AT277" s="163">
        <x:v>1</x:v>
      </x:c>
      <x:c r="AU277" s="163">
        <x:v>1</x:v>
      </x:c>
      <x:c r="AV277" s="163">
        <x:v>1</x:v>
      </x:c>
      <x:c r="AW277" s="163">
        <x:v>1</x:v>
      </x:c>
      <x:c r="AX277" s="163">
        <x:v>1</x:v>
      </x:c>
      <x:c r="AY277" s="163">
        <x:v>1</x:v>
      </x:c>
      <x:c r="AZ277" s="188">
        <x:v>1</x:v>
      </x:c>
      <x:c r="BA277" s="163">
        <x:v>1</x:v>
      </x:c>
      <x:c r="BB277" s="163">
        <x:v>1</x:v>
      </x:c>
      <x:c r="BC277" s="163">
        <x:v>1</x:v>
      </x:c>
      <x:c r="BD277" s="163">
        <x:v>1</x:v>
      </x:c>
      <x:c r="BE277" s="184">
        <x:v>1</x:v>
      </x:c>
      <x:c r="BF277" s="184">
        <x:v>1</x:v>
      </x:c>
      <x:c r="BG277" s="417">
        <x:v>1</x:v>
      </x:c>
      <x:c r="BH277" s="184">
        <x:v>1</x:v>
      </x:c>
      <x:c r="BI277" s="184">
        <x:v>1</x:v>
      </x:c>
      <x:c r="BJ277" s="184">
        <x:v>1</x:v>
      </x:c>
      <x:c r="BK277" s="163">
        <x:v>1</x:v>
      </x:c>
      <x:c r="BL277" s="184">
        <x:v>1</x:v>
      </x:c>
      <x:c r="BM277" s="180"/>
    </x:row>
    <x:row r="278" ht="20" customHeight="1">
      <x:c r="B278" s="149" t="s">
        <x:v>7</x:v>
      </x:c>
      <x:c r="C278" s="176"/>
      <x:c r="D278" s="163">
        <x:v>1</x:v>
      </x:c>
      <x:c r="E278" s="374"/>
      <x:c r="F278" s="177">
        <x:v>1</x:v>
      </x:c>
      <x:c r="G278" s="177">
        <x:v>1</x:v>
      </x:c>
      <x:c r="H278" s="163">
        <x:v>1</x:v>
      </x:c>
      <x:c r="I278" s="177">
        <x:v>1</x:v>
      </x:c>
      <x:c r="J278" s="163">
        <x:v>1</x:v>
      </x:c>
      <x:c r="K278" s="163">
        <x:v>1</x:v>
      </x:c>
      <x:c r="L278" s="163">
        <x:v>1</x:v>
      </x:c>
      <x:c r="M278" s="177">
        <x:v>1</x:v>
      </x:c>
      <x:c r="N278" s="177">
        <x:v>1</x:v>
      </x:c>
      <x:c r="O278" s="177">
        <x:v>1</x:v>
      </x:c>
      <x:c r="P278" s="177">
        <x:v>1</x:v>
      </x:c>
      <x:c r="Q278" s="177">
        <x:v>1</x:v>
      </x:c>
      <x:c r="R278" s="177">
        <x:v>1</x:v>
      </x:c>
      <x:c r="S278" s="188">
        <x:v>1</x:v>
      </x:c>
      <x:c r="T278" s="172">
        <x:v>1</x:v>
      </x:c>
      <x:c r="U278" s="177">
        <x:v>1</x:v>
      </x:c>
      <x:c r="V278" s="172">
        <x:v>1</x:v>
      </x:c>
      <x:c r="W278" s="172">
        <x:v>1</x:v>
      </x:c>
      <x:c r="X278" s="172">
        <x:v>1</x:v>
      </x:c>
      <x:c r="Y278" s="172">
        <x:v>1</x:v>
      </x:c>
      <x:c r="Z278" s="172">
        <x:v>1</x:v>
      </x:c>
      <x:c r="AA278" s="221">
        <x:v>1</x:v>
      </x:c>
      <x:c r="AB278" s="351">
        <x:v>1</x:v>
      </x:c>
      <x:c r="AC278" s="351">
        <x:v>1</x:v>
      </x:c>
      <x:c r="AD278" s="163">
        <x:v>1</x:v>
      </x:c>
      <x:c r="AE278" s="163">
        <x:v>1</x:v>
      </x:c>
      <x:c r="AF278" s="351">
        <x:v>1</x:v>
      </x:c>
      <x:c r="AG278" s="522"/>
      <x:c r="AH278" s="506"/>
      <x:c r="AI278" s="149" t="s">
        <x:v>7</x:v>
      </x:c>
      <x:c r="AJ278" s="176"/>
      <x:c r="AK278" s="163">
        <x:v>1</x:v>
      </x:c>
      <x:c r="AL278" s="163">
        <x:v>1</x:v>
      </x:c>
      <x:c r="AM278" s="163">
        <x:v>1</x:v>
      </x:c>
      <x:c r="AN278" s="163">
        <x:v>1</x:v>
      </x:c>
      <x:c r="AO278" s="163">
        <x:v>1</x:v>
      </x:c>
      <x:c r="AP278" s="163">
        <x:v>1</x:v>
      </x:c>
      <x:c r="AQ278" s="163">
        <x:v>1</x:v>
      </x:c>
      <x:c r="AR278" s="163">
        <x:v>1</x:v>
      </x:c>
      <x:c r="AS278" s="184">
        <x:v>1</x:v>
      </x:c>
      <x:c r="AT278" s="163">
        <x:v>1</x:v>
      </x:c>
      <x:c r="AU278" s="163">
        <x:v>1</x:v>
      </x:c>
      <x:c r="AV278" s="163">
        <x:v>1</x:v>
      </x:c>
      <x:c r="AW278" s="163">
        <x:v>1</x:v>
      </x:c>
      <x:c r="AX278" s="163">
        <x:v>1</x:v>
      </x:c>
      <x:c r="AY278" s="163">
        <x:v>1</x:v>
      </x:c>
      <x:c r="AZ278" s="188">
        <x:v>1</x:v>
      </x:c>
      <x:c r="BA278" s="163">
        <x:v>1</x:v>
      </x:c>
      <x:c r="BB278" s="163">
        <x:v>1</x:v>
      </x:c>
      <x:c r="BC278" s="163">
        <x:v>1</x:v>
      </x:c>
      <x:c r="BD278" s="163">
        <x:v>1</x:v>
      </x:c>
      <x:c r="BE278" s="184">
        <x:v>1</x:v>
      </x:c>
      <x:c r="BF278" s="163">
        <x:v>1</x:v>
      </x:c>
      <x:c r="BG278" s="188">
        <x:v>1</x:v>
      </x:c>
      <x:c r="BH278" s="184">
        <x:v>1</x:v>
      </x:c>
      <x:c r="BI278" s="184">
        <x:v>1</x:v>
      </x:c>
      <x:c r="BJ278" s="163">
        <x:v>1</x:v>
      </x:c>
      <x:c r="BK278" s="163">
        <x:v>1</x:v>
      </x:c>
      <x:c r="BL278" s="163">
        <x:v>1</x:v>
      </x:c>
      <x:c r="BM278" s="188">
        <x:v>1</x:v>
      </x:c>
    </x:row>
    <x:row r="279" ht="20" customHeight="1">
      <x:c r="A279"/>
      <x:c r="B279" s="149" t="str">
        <x:v>5F</x:v>
      </x:c>
      <x:c r="C279" s="176" t="str">
        <x:v>Batch 1</x:v>
      </x:c>
      <x:c r="D279" s="163" t="n">
        <x:v>1</x:v>
      </x:c>
      <x:c r="E279" s="163" t="n">
        <x:v>1</x:v>
      </x:c>
      <x:c r="F279" s="163" t="n">
        <x:v>1</x:v>
      </x:c>
      <x:c r="G279" s="163" t="n">
        <x:v>1</x:v>
      </x:c>
      <x:c r="H279" s="163" t="n">
        <x:v>1</x:v>
      </x:c>
      <x:c r="I279" s="163" t="n">
        <x:v>1</x:v>
      </x:c>
      <x:c r="J279" s="163" t="n">
        <x:v>1</x:v>
      </x:c>
      <x:c r="K279" s="163" t="n">
        <x:v>1</x:v>
      </x:c>
      <x:c r="L279" s="199" t="n">
        <x:v>1</x:v>
      </x:c>
      <x:c r="M279" s="177" t="n">
        <x:v>1</x:v>
      </x:c>
      <x:c r="N279" s="177" t="n">
        <x:v>1</x:v>
      </x:c>
      <x:c r="O279" s="177" t="n">
        <x:v>1</x:v>
      </x:c>
      <x:c r="P279" s="177" t="n">
        <x:v>1</x:v>
      </x:c>
      <x:c r="Q279" s="177" t="n">
        <x:v>1</x:v>
      </x:c>
      <x:c r="R279" s="177" t="n">
        <x:v>1</x:v>
      </x:c>
      <x:c r="S279" s="188" t="n">
        <x:v>1</x:v>
      </x:c>
      <x:c r="T279" s="172" t="n">
        <x:v>1</x:v>
      </x:c>
      <x:c r="U279" s="177" t="n">
        <x:v>1</x:v>
      </x:c>
      <x:c r="V279" s="177" t="n">
        <x:v>1</x:v>
      </x:c>
      <x:c r="W279" s="172" t="n">
        <x:v>1</x:v>
      </x:c>
      <x:c r="X279" s="172" t="n">
        <x:v>1</x:v>
      </x:c>
      <x:c r="Y279" s="172" t="n">
        <x:v>1</x:v>
      </x:c>
      <x:c r="Z279" s="177" t="n">
        <x:v>1</x:v>
      </x:c>
      <x:c r="AA279" s="221" t="n">
        <x:v>1</x:v>
      </x:c>
      <x:c r="AB279" s="351" t="n">
        <x:v>1</x:v>
      </x:c>
      <x:c r="AC279" s="351" t="n">
        <x:v>1</x:v>
      </x:c>
      <x:c r="AD279" s="351" t="n">
        <x:v>1</x:v>
      </x:c>
      <x:c r="AE279" s="351" t="n">
        <x:v>1</x:v>
      </x:c>
      <x:c r="AF279" s="351" t="n">
        <x:v>1</x:v>
      </x:c>
      <x:c r="AG279" s="522"/>
      <x:c r="AH279" s="506"/>
      <x:c r="AI279" s="149" t="str">
        <x:v>5F</x:v>
      </x:c>
      <x:c r="AJ279" s="176" t="str">
        <x:v>Batch 1</x:v>
      </x:c>
      <x:c r="AK279" s="163" t="n">
        <x:v>1</x:v>
      </x:c>
      <x:c r="AL279" s="163" t="n">
        <x:v>1</x:v>
      </x:c>
      <x:c r="AM279" s="163" t="n">
        <x:v>1</x:v>
      </x:c>
      <x:c r="AN279" s="163" t="n">
        <x:v>1</x:v>
      </x:c>
      <x:c r="AO279" s="163" t="n">
        <x:v>1</x:v>
      </x:c>
      <x:c r="AP279" s="163" t="n">
        <x:v>1</x:v>
      </x:c>
      <x:c r="AQ279" s="163" t="n">
        <x:v>1</x:v>
      </x:c>
      <x:c r="AR279" s="417" t="n">
        <x:v>1</x:v>
      </x:c>
      <x:c r="AS279" s="184" t="n">
        <x:v>1</x:v>
      </x:c>
      <x:c r="AT279" s="163" t="n">
        <x:v>1</x:v>
      </x:c>
      <x:c r="AU279" s="163" t="n">
        <x:v>1</x:v>
      </x:c>
      <x:c r="AV279" s="163" t="n">
        <x:v>1</x:v>
      </x:c>
      <x:c r="AW279" s="163" t="n">
        <x:v>1</x:v>
      </x:c>
      <x:c r="AX279" s="163" t="n">
        <x:v>1</x:v>
      </x:c>
      <x:c r="AY279" s="163" t="n">
        <x:v>1</x:v>
      </x:c>
      <x:c r="AZ279" s="188" t="n">
        <x:v>1</x:v>
      </x:c>
      <x:c r="BA279" s="163" t="n">
        <x:v>1</x:v>
      </x:c>
      <x:c r="BB279" s="163" t="n">
        <x:v>1</x:v>
      </x:c>
      <x:c r="BC279" s="163" t="n">
        <x:v>1</x:v>
      </x:c>
      <x:c r="BD279" s="163" t="n">
        <x:v>1</x:v>
      </x:c>
      <x:c r="BE279" s="184" t="n">
        <x:v>1</x:v>
      </x:c>
      <x:c r="BF279" s="163" t="n">
        <x:v>1</x:v>
      </x:c>
      <x:c r="BG279" s="188" t="n">
        <x:v>1</x:v>
      </x:c>
      <x:c r="BH279" s="184" t="n">
        <x:v>1</x:v>
      </x:c>
      <x:c r="BI279" s="184" t="n">
        <x:v>1</x:v>
      </x:c>
      <x:c r="BJ279" s="163" t="n">
        <x:v>1</x:v>
      </x:c>
      <x:c r="BK279" s="163" t="n">
        <x:v>1</x:v>
      </x:c>
      <x:c r="BL279" s="163" t="n">
        <x:v>1</x:v>
      </x:c>
      <x:c r="BM279" s="188" t="n">
        <x:v>1</x:v>
      </x:c>
      <x:c r="BN279"/>
      <x:c r="BO279"/>
      <x:c r="BP279"/>
      <x:c r="BQ279"/>
      <x:c r="BR279"/>
      <x:c r="BS279"/>
      <x:c r="BT279"/>
      <x:c r="BU279"/>
      <x:c r="BV279"/>
      <x:c r="BW279"/>
      <x:c r="BX279"/>
      <x:c r="BY279"/>
      <x:c r="BZ279"/>
      <x:c r="CA279"/>
      <x:c r="CB279"/>
      <x:c r="CC279"/>
      <x:c r="CD279"/>
      <x:c r="CE279"/>
      <x:c r="CF279"/>
      <x:c r="CG279"/>
      <x:c r="CH279"/>
      <x:c r="CI279"/>
      <x:c r="CJ279"/>
      <x:c r="CK279"/>
      <x:c r="CL279"/>
      <x:c r="CM279"/>
      <x:c r="CN279"/>
      <x:c r="CO279"/>
      <x:c r="CP279"/>
      <x:c r="CQ279"/>
      <x:c r="CR279"/>
      <x:c r="CS279"/>
      <x:c r="CT279"/>
      <x:c r="CU279"/>
      <x:c r="CV279"/>
    </x:row>
    <x:row r="280" ht="20" customHeight="1">
      <x:c r="B280" s="149" t="s">
        <x:v>8</x:v>
      </x:c>
      <x:c r="C280" s="176"/>
      <x:c r="D280" s="163">
        <x:v>1</x:v>
      </x:c>
      <x:c r="E280" s="163">
        <x:v>1</x:v>
      </x:c>
      <x:c r="F280" s="163">
        <x:v>1</x:v>
      </x:c>
      <x:c r="G280" s="163">
        <x:v>1</x:v>
      </x:c>
      <x:c r="H280" s="163">
        <x:v>1</x:v>
      </x:c>
      <x:c r="I280" s="163">
        <x:v>1</x:v>
      </x:c>
      <x:c r="J280" s="163">
        <x:v>1</x:v>
      </x:c>
      <x:c r="K280" s="163">
        <x:v>1</x:v>
      </x:c>
      <x:c r="L280" s="199">
        <x:v>1</x:v>
      </x:c>
      <x:c r="M280" s="177">
        <x:v>1</x:v>
      </x:c>
      <x:c r="N280" s="177">
        <x:v>1</x:v>
      </x:c>
      <x:c r="O280" s="177">
        <x:v>1</x:v>
      </x:c>
      <x:c r="P280" s="177">
        <x:v>1</x:v>
      </x:c>
      <x:c r="Q280" s="177">
        <x:v>1</x:v>
      </x:c>
      <x:c r="R280" s="177">
        <x:v>1</x:v>
      </x:c>
      <x:c r="S280" s="188">
        <x:v>1</x:v>
      </x:c>
      <x:c r="T280" s="172">
        <x:v>1</x:v>
      </x:c>
      <x:c r="U280" s="177">
        <x:v>1</x:v>
      </x:c>
      <x:c r="V280" s="177">
        <x:v>1</x:v>
      </x:c>
      <x:c r="W280" s="172">
        <x:v>1</x:v>
      </x:c>
      <x:c r="X280" s="172">
        <x:v>1</x:v>
      </x:c>
      <x:c r="Y280" s="172">
        <x:v>1</x:v>
      </x:c>
      <x:c r="Z280" s="177">
        <x:v>1</x:v>
      </x:c>
      <x:c r="AA280" s="221">
        <x:v>1</x:v>
      </x:c>
      <x:c r="AB280" s="351">
        <x:v>1</x:v>
      </x:c>
      <x:c r="AC280" s="351">
        <x:v>1</x:v>
      </x:c>
      <x:c r="AD280" s="351">
        <x:v>1</x:v>
      </x:c>
      <x:c r="AE280" s="351">
        <x:v>1</x:v>
      </x:c>
      <x:c r="AF280" s="351">
        <x:v>1</x:v>
      </x:c>
      <x:c r="AG280" s="522"/>
      <x:c r="AH280" s="506"/>
      <x:c r="AI280" s="149" t="s">
        <x:v>8</x:v>
      </x:c>
      <x:c r="AJ280" s="176"/>
      <x:c r="AK280" s="163">
        <x:v>1</x:v>
      </x:c>
      <x:c r="AL280" s="163">
        <x:v>1</x:v>
      </x:c>
      <x:c r="AM280" s="163">
        <x:v>1</x:v>
      </x:c>
      <x:c r="AN280" s="163">
        <x:v>1</x:v>
      </x:c>
      <x:c r="AO280" s="163">
        <x:v>1</x:v>
      </x:c>
      <x:c r="AP280" s="163">
        <x:v>1</x:v>
      </x:c>
      <x:c r="AQ280" s="163">
        <x:v>1</x:v>
      </x:c>
      <x:c r="AR280" s="417">
        <x:v>1</x:v>
      </x:c>
      <x:c r="AS280" s="184">
        <x:v>1</x:v>
      </x:c>
      <x:c r="AT280" s="163">
        <x:v>1</x:v>
      </x:c>
      <x:c r="AU280" s="163">
        <x:v>1</x:v>
      </x:c>
      <x:c r="AV280" s="163">
        <x:v>1</x:v>
      </x:c>
      <x:c r="AW280" s="163">
        <x:v>1</x:v>
      </x:c>
      <x:c r="AX280" s="163">
        <x:v>1</x:v>
      </x:c>
      <x:c r="AY280" s="163">
        <x:v>1</x:v>
      </x:c>
      <x:c r="AZ280" s="188">
        <x:v>1</x:v>
      </x:c>
      <x:c r="BA280" s="177">
        <x:v>1</x:v>
      </x:c>
      <x:c r="BB280" s="163">
        <x:v>1</x:v>
      </x:c>
      <x:c r="BC280" s="163">
        <x:v>1</x:v>
      </x:c>
      <x:c r="BD280" s="163">
        <x:v>1</x:v>
      </x:c>
      <x:c r="BE280" s="163">
        <x:v>1</x:v>
      </x:c>
      <x:c r="BF280" s="184">
        <x:v>1</x:v>
      </x:c>
      <x:c r="BG280" s="417">
        <x:v>1</x:v>
      </x:c>
      <x:c r="BH280" s="184">
        <x:v>1</x:v>
      </x:c>
      <x:c r="BI280" s="184">
        <x:v>1</x:v>
      </x:c>
      <x:c r="BJ280" s="184">
        <x:v>1</x:v>
      </x:c>
      <x:c r="BK280" s="184">
        <x:v>1</x:v>
      </x:c>
      <x:c r="BL280" s="184">
        <x:v>1</x:v>
      </x:c>
      <x:c r="BM280" s="188">
        <x:v>1</x:v>
      </x:c>
    </x:row>
    <x:row r="281" ht="20" customHeight="1">
      <x:c r="B281" s="149" t="s">
        <x:v>9</x:v>
      </x:c>
      <x:c r="C281" s="176"/>
      <x:c r="D281" s="163">
        <x:v>1</x:v>
      </x:c>
      <x:c r="E281" s="163">
        <x:v>1</x:v>
      </x:c>
      <x:c r="F281" s="163">
        <x:v>1</x:v>
      </x:c>
      <x:c r="G281" s="163">
        <x:v>1</x:v>
      </x:c>
      <x:c r="H281" s="163">
        <x:v>1</x:v>
      </x:c>
      <x:c r="I281" s="163">
        <x:v>1</x:v>
      </x:c>
      <x:c r="J281" s="163">
        <x:v>1</x:v>
      </x:c>
      <x:c r="K281" s="163">
        <x:v>1</x:v>
      </x:c>
      <x:c r="L281" s="199">
        <x:v>1</x:v>
      </x:c>
      <x:c r="M281" s="188">
        <x:v>1</x:v>
      </x:c>
      <x:c r="N281" s="188">
        <x:v>1</x:v>
      </x:c>
      <x:c r="O281" s="188">
        <x:v>1</x:v>
      </x:c>
      <x:c r="P281" s="188">
        <x:v>1</x:v>
      </x:c>
      <x:c r="Q281" s="188">
        <x:v>1</x:v>
      </x:c>
      <x:c r="R281" s="188">
        <x:v>1</x:v>
      </x:c>
      <x:c r="S281" s="188">
        <x:v>1</x:v>
      </x:c>
      <x:c r="T281" s="172">
        <x:v>1</x:v>
      </x:c>
      <x:c r="U281" s="177">
        <x:v>1</x:v>
      </x:c>
      <x:c r="V281" s="177">
        <x:v>1</x:v>
      </x:c>
      <x:c r="W281" s="172">
        <x:v>1</x:v>
      </x:c>
      <x:c r="X281" s="172">
        <x:v>1</x:v>
      </x:c>
      <x:c r="Y281" s="172">
        <x:v>1</x:v>
      </x:c>
      <x:c r="Z281" s="177">
        <x:v>1</x:v>
      </x:c>
      <x:c r="AA281" s="221">
        <x:v>1</x:v>
      </x:c>
      <x:c r="AB281" s="351">
        <x:v>1</x:v>
      </x:c>
      <x:c r="AC281" s="241"/>
      <x:c r="AD281" s="351">
        <x:v>1</x:v>
      </x:c>
      <x:c r="AE281" s="351">
        <x:v>1</x:v>
      </x:c>
      <x:c r="AF281" s="351">
        <x:v>1</x:v>
      </x:c>
      <x:c r="AG281" s="522"/>
      <x:c r="AH281" s="506"/>
      <x:c r="AI281" s="149" t="s">
        <x:v>9</x:v>
      </x:c>
      <x:c r="AJ281" s="176"/>
      <x:c r="AK281" s="163">
        <x:v>1</x:v>
      </x:c>
      <x:c r="AL281" s="163">
        <x:v>1</x:v>
      </x:c>
      <x:c r="AM281" s="163">
        <x:v>1</x:v>
      </x:c>
      <x:c r="AN281" s="163">
        <x:v>1</x:v>
      </x:c>
      <x:c r="AO281" s="163">
        <x:v>1</x:v>
      </x:c>
      <x:c r="AP281" s="163">
        <x:v>1</x:v>
      </x:c>
      <x:c r="AQ281" s="163">
        <x:v>1</x:v>
      </x:c>
      <x:c r="AR281" s="417">
        <x:v>1</x:v>
      </x:c>
      <x:c r="AS281" s="184">
        <x:v>1</x:v>
      </x:c>
      <x:c r="AT281" s="163">
        <x:v>1</x:v>
      </x:c>
      <x:c r="AU281" s="163">
        <x:v>1</x:v>
      </x:c>
      <x:c r="AV281" s="163">
        <x:v>1</x:v>
      </x:c>
      <x:c r="AW281" s="163">
        <x:v>1</x:v>
      </x:c>
      <x:c r="AX281" s="163">
        <x:v>1</x:v>
      </x:c>
      <x:c r="AY281" s="163">
        <x:v>1</x:v>
      </x:c>
      <x:c r="AZ281" s="188">
        <x:v>1</x:v>
      </x:c>
      <x:c r="BA281" s="177">
        <x:v>1</x:v>
      </x:c>
      <x:c r="BB281" s="163">
        <x:v>1</x:v>
      </x:c>
      <x:c r="BC281" s="163">
        <x:v>1</x:v>
      </x:c>
      <x:c r="BD281" s="163">
        <x:v>1</x:v>
      </x:c>
      <x:c r="BE281" s="163">
        <x:v>1</x:v>
      </x:c>
      <x:c r="BF281" s="163">
        <x:v>1</x:v>
      </x:c>
      <x:c r="BG281" s="188">
        <x:v>1</x:v>
      </x:c>
      <x:c r="BH281" s="239"/>
      <x:c r="BI281" s="239"/>
      <x:c r="BJ281" s="239"/>
      <x:c r="BK281" s="184">
        <x:v>1</x:v>
      </x:c>
      <x:c r="BL281" s="163">
        <x:v>1</x:v>
      </x:c>
      <x:c r="BM281" s="188">
        <x:v>1</x:v>
      </x:c>
    </x:row>
    <x:row r="282" ht="20" customHeight="1">
      <x:c r="A282"/>
      <x:c r="B282" s="149" t="str">
        <x:v>2F</x:v>
      </x:c>
      <x:c r="C282" s="237" t="str">
        <x:v>Batch 5</x:v>
      </x:c>
      <x:c r="D282" s="466"/>
      <x:c r="E282" s="466"/>
      <x:c r="F282" s="466"/>
      <x:c r="G282" s="466"/>
      <x:c r="H282" s="466"/>
      <x:c r="I282" s="466"/>
      <x:c r="J282" s="466"/>
      <x:c r="K282" s="472"/>
      <x:c r="L282" s="243"/>
      <x:c r="M282" s="180"/>
      <x:c r="N282" s="180"/>
      <x:c r="O282" s="180"/>
      <x:c r="P282" s="188" t="n">
        <x:v>1</x:v>
      </x:c>
      <x:c r="Q282" s="188" t="n">
        <x:v>1</x:v>
      </x:c>
      <x:c r="R282" s="188" t="n">
        <x:v>1</x:v>
      </x:c>
      <x:c r="S282" s="180"/>
      <x:c r="T282" s="243"/>
      <x:c r="U282" s="241"/>
      <x:c r="V282" s="501"/>
      <x:c r="W282" s="501"/>
      <x:c r="X282" s="501"/>
      <x:c r="Y282" s="501"/>
      <x:c r="Z282" s="180"/>
      <x:c r="AA282" s="243"/>
      <x:c r="AB282" s="241"/>
      <x:c r="AC282" s="241"/>
      <x:c r="AD282" s="241"/>
      <x:c r="AE282" s="241"/>
      <x:c r="AF282" s="180"/>
      <x:c r="AG282" s="522"/>
      <x:c r="AH282" s="506"/>
      <x:c r="AI282" s="149" t="str">
        <x:v>2F</x:v>
      </x:c>
      <x:c r="AJ282" s="237" t="str">
        <x:v>Batch 5</x:v>
      </x:c>
      <x:c r="AK282" s="167"/>
      <x:c r="AL282" s="167"/>
      <x:c r="AM282" s="167"/>
      <x:c r="AN282" s="167"/>
      <x:c r="AO282" s="167"/>
      <x:c r="AP282" s="167"/>
      <x:c r="AQ282" s="167"/>
      <x:c r="AR282" s="180"/>
      <x:c r="AS282" s="239"/>
      <x:c r="AT282" s="167"/>
      <x:c r="AU282" s="167"/>
      <x:c r="AV282" s="167"/>
      <x:c r="AW282" s="167"/>
      <x:c r="AX282" s="167"/>
      <x:c r="AY282" s="167"/>
      <x:c r="AZ282" s="180"/>
      <x:c r="BA282" s="239"/>
      <x:c r="BB282" s="167"/>
      <x:c r="BC282" s="167"/>
      <x:c r="BD282" s="167"/>
      <x:c r="BE282" s="167"/>
      <x:c r="BF282" s="167"/>
      <x:c r="BG282" s="180"/>
      <x:c r="BH282" s="239"/>
      <x:c r="BI282" s="167"/>
      <x:c r="BJ282" s="167"/>
      <x:c r="BK282" s="167"/>
      <x:c r="BL282" s="167"/>
      <x:c r="BM282" s="180"/>
      <x:c r="BN282"/>
      <x:c r="BO282"/>
      <x:c r="BP282"/>
      <x:c r="BQ282"/>
      <x:c r="BR282"/>
      <x:c r="BS282"/>
      <x:c r="BT282"/>
      <x:c r="BU282"/>
      <x:c r="BV282"/>
      <x:c r="BW282"/>
      <x:c r="BX282"/>
      <x:c r="BY282"/>
      <x:c r="BZ282"/>
      <x:c r="CA282"/>
      <x:c r="CB282"/>
      <x:c r="CC282"/>
      <x:c r="CD282"/>
      <x:c r="CE282"/>
      <x:c r="CF282"/>
      <x:c r="CG282"/>
      <x:c r="CH282"/>
      <x:c r="CI282"/>
      <x:c r="CJ282"/>
      <x:c r="CK282"/>
      <x:c r="CL282"/>
      <x:c r="CM282"/>
      <x:c r="CN282"/>
      <x:c r="CO282"/>
      <x:c r="CP282"/>
      <x:c r="CQ282"/>
      <x:c r="CR282"/>
      <x:c r="CS282"/>
      <x:c r="CT282"/>
      <x:c r="CU282"/>
      <x:c r="CV282"/>
    </x:row>
    <x:row r="283" ht="20" customHeight="1">
      <x:c r="B283" s="149" t="s">
        <x:v>10</x:v>
      </x:c>
      <x:c r="C283" s="237"/>
      <x:c r="D283" s="466"/>
      <x:c r="E283" s="466"/>
      <x:c r="F283" s="466"/>
      <x:c r="G283" s="466"/>
      <x:c r="H283" s="466"/>
      <x:c r="I283" s="466"/>
      <x:c r="J283" s="466"/>
      <x:c r="K283" s="472"/>
      <x:c r="L283" s="243"/>
      <x:c r="M283" s="241"/>
      <x:c r="N283" s="241"/>
      <x:c r="O283" s="241"/>
      <x:c r="P283" s="241"/>
      <x:c r="Q283" s="241"/>
      <x:c r="R283" s="241"/>
      <x:c r="S283" s="180"/>
      <x:c r="T283" s="243"/>
      <x:c r="U283" s="241"/>
      <x:c r="V283" s="241"/>
      <x:c r="W283" s="241"/>
      <x:c r="X283" s="241"/>
      <x:c r="Y283" s="241"/>
      <x:c r="Z283" s="180"/>
      <x:c r="AA283" s="243"/>
      <x:c r="AB283" s="241"/>
      <x:c r="AC283" s="241"/>
      <x:c r="AD283" s="241"/>
      <x:c r="AE283" s="241"/>
      <x:c r="AF283" s="180"/>
      <x:c r="AG283" s="522"/>
      <x:c r="AI283" s="149" t="s">
        <x:v>10</x:v>
      </x:c>
      <x:c r="AJ283" s="237"/>
      <x:c r="AK283" s="167"/>
      <x:c r="AL283" s="167"/>
      <x:c r="AM283" s="167"/>
      <x:c r="AN283" s="167"/>
      <x:c r="AO283" s="167"/>
      <x:c r="AP283" s="167"/>
      <x:c r="AQ283" s="167"/>
      <x:c r="AR283" s="180"/>
      <x:c r="AS283" s="239"/>
      <x:c r="AT283" s="167"/>
      <x:c r="AU283" s="167"/>
      <x:c r="AV283" s="167"/>
      <x:c r="AW283" s="167"/>
      <x:c r="AX283" s="167"/>
      <x:c r="AY283" s="167"/>
      <x:c r="AZ283" s="180"/>
      <x:c r="BA283" s="239"/>
      <x:c r="BB283" s="167"/>
      <x:c r="BC283" s="167"/>
      <x:c r="BD283" s="167"/>
      <x:c r="BE283" s="167"/>
      <x:c r="BF283" s="167"/>
      <x:c r="BG283" s="180"/>
      <x:c r="BH283" s="239"/>
      <x:c r="BI283" s="167"/>
      <x:c r="BJ283" s="167"/>
      <x:c r="BK283" s="167"/>
      <x:c r="BL283" s="167"/>
      <x:c r="BM283" s="180"/>
    </x:row>
    <x:row r="284" ht="20" customHeight="1">
      <x:c r="A284"/>
      <x:c r="B284" s="425" t="str">
        <x:v>Building</x:v>
      </x:c>
      <x:c r="C284" s="257"/>
      <x:c r="D284" s="252" t="str">
        <x:v>1#</x:v>
      </x:c>
      <x:c r="E284" s="252" t="str">
        <x:v>2#</x:v>
      </x:c>
      <x:c r="F284" s="252" t="str">
        <x:v>3#</x:v>
      </x:c>
      <x:c r="G284" s="252" t="str">
        <x:v>4#</x:v>
      </x:c>
      <x:c r="H284" s="252" t="str">
        <x:v>5#</x:v>
      </x:c>
      <x:c r="I284" s="252" t="str">
        <x:v>6#</x:v>
      </x:c>
      <x:c r="J284" s="252" t="str">
        <x:v>7#</x:v>
      </x:c>
      <x:c r="K284" s="253" t="str">
        <x:v>16#</x:v>
      </x:c>
      <x:c r="L284" s="251" t="str">
        <x:v>8#</x:v>
      </x:c>
      <x:c r="M284" s="252" t="str">
        <x:v>9#</x:v>
      </x:c>
      <x:c r="N284" s="252" t="str">
        <x:v>10#</x:v>
      </x:c>
      <x:c r="O284" s="252" t="str">
        <x:v>11#</x:v>
      </x:c>
      <x:c r="P284" s="252" t="str">
        <x:v>12#</x:v>
      </x:c>
      <x:c r="Q284" s="252" t="str">
        <x:v>13#</x:v>
      </x:c>
      <x:c r="R284" s="252" t="str">
        <x:v>14#</x:v>
      </x:c>
      <x:c r="S284" s="253" t="str">
        <x:v>15#</x:v>
      </x:c>
      <x:c r="T284" s="251" t="str">
        <x:v>17#</x:v>
      </x:c>
      <x:c r="U284" s="252" t="str">
        <x:v>18#</x:v>
      </x:c>
      <x:c r="V284" s="252" t="str">
        <x:v>19#</x:v>
      </x:c>
      <x:c r="W284" s="252" t="str">
        <x:v>20#</x:v>
      </x:c>
      <x:c r="X284" s="252" t="str">
        <x:v>21#</x:v>
      </x:c>
      <x:c r="Y284" s="252" t="str">
        <x:v>22#</x:v>
      </x:c>
      <x:c r="Z284" s="253" t="str">
        <x:v>23#</x:v>
      </x:c>
      <x:c r="AA284" s="251" t="str">
        <x:v>24#</x:v>
      </x:c>
      <x:c r="AB284" s="252" t="str">
        <x:v>25#</x:v>
      </x:c>
      <x:c r="AC284" s="252" t="str">
        <x:v>26#</x:v>
      </x:c>
      <x:c r="AD284" s="252" t="str">
        <x:v>27#</x:v>
      </x:c>
      <x:c r="AE284" s="252" t="str">
        <x:v>28#</x:v>
      </x:c>
      <x:c r="AF284" s="253" t="str">
        <x:v>29#</x:v>
      </x:c>
      <x:c r="AG284" s="522"/>
      <x:c r="AH284"/>
      <x:c r="AI284" s="425" t="str">
        <x:v>Building</x:v>
      </x:c>
      <x:c r="AJ284" s="257"/>
      <x:c r="AK284" s="252" t="str">
        <x:v>1#</x:v>
      </x:c>
      <x:c r="AL284" s="252" t="str">
        <x:v>2#</x:v>
      </x:c>
      <x:c r="AM284" s="252" t="str">
        <x:v>3#</x:v>
      </x:c>
      <x:c r="AN284" s="252" t="str">
        <x:v>4#</x:v>
      </x:c>
      <x:c r="AO284" s="252" t="str">
        <x:v>5#</x:v>
      </x:c>
      <x:c r="AP284" s="252" t="str">
        <x:v>6#</x:v>
      </x:c>
      <x:c r="AQ284" s="252" t="str">
        <x:v>7#</x:v>
      </x:c>
      <x:c r="AR284" s="253" t="str">
        <x:v>16#</x:v>
      </x:c>
      <x:c r="AS284" s="251" t="str">
        <x:v>8#</x:v>
      </x:c>
      <x:c r="AT284" s="252" t="str">
        <x:v>9#</x:v>
      </x:c>
      <x:c r="AU284" s="252" t="str">
        <x:v>10#</x:v>
      </x:c>
      <x:c r="AV284" s="252" t="str">
        <x:v>11#</x:v>
      </x:c>
      <x:c r="AW284" s="252" t="str">
        <x:v>12#</x:v>
      </x:c>
      <x:c r="AX284" s="252" t="str">
        <x:v>13#</x:v>
      </x:c>
      <x:c r="AY284" s="252" t="str">
        <x:v>14#</x:v>
      </x:c>
      <x:c r="AZ284" s="253" t="str">
        <x:v>15#</x:v>
      </x:c>
      <x:c r="BA284" s="251" t="str">
        <x:v>17#</x:v>
      </x:c>
      <x:c r="BB284" s="252" t="str">
        <x:v>18#</x:v>
      </x:c>
      <x:c r="BC284" s="252" t="str">
        <x:v>19#</x:v>
      </x:c>
      <x:c r="BD284" s="252" t="str">
        <x:v>20#</x:v>
      </x:c>
      <x:c r="BE284" s="252" t="str">
        <x:v>21#</x:v>
      </x:c>
      <x:c r="BF284" s="252" t="str">
        <x:v>22#</x:v>
      </x:c>
      <x:c r="BG284" s="253" t="str">
        <x:v>23#</x:v>
      </x:c>
      <x:c r="BH284" s="251" t="str">
        <x:v>24#</x:v>
      </x:c>
      <x:c r="BI284" s="252" t="str">
        <x:v>25#</x:v>
      </x:c>
      <x:c r="BJ284" s="252" t="str">
        <x:v>26#</x:v>
      </x:c>
      <x:c r="BK284" s="252" t="str">
        <x:v>27#</x:v>
      </x:c>
      <x:c r="BL284" s="252" t="str">
        <x:v>28#</x:v>
      </x:c>
      <x:c r="BM284" s="253" t="str">
        <x:v>29#</x:v>
      </x:c>
      <x:c r="BN284"/>
      <x:c r="BO284"/>
      <x:c r="BP284"/>
      <x:c r="BQ284"/>
      <x:c r="BR284"/>
      <x:c r="BS284"/>
      <x:c r="BT284"/>
      <x:c r="BU284"/>
      <x:c r="BV284"/>
      <x:c r="BW284"/>
      <x:c r="BX284"/>
      <x:c r="BY284"/>
      <x:c r="BZ284"/>
      <x:c r="CA284"/>
      <x:c r="CB284"/>
      <x:c r="CC284"/>
      <x:c r="CD284"/>
      <x:c r="CE284"/>
      <x:c r="CF284"/>
      <x:c r="CG284"/>
      <x:c r="CH284"/>
      <x:c r="CI284"/>
      <x:c r="CJ284"/>
      <x:c r="CK284"/>
      <x:c r="CL284"/>
      <x:c r="CM284"/>
      <x:c r="CN284"/>
      <x:c r="CO284"/>
      <x:c r="CP284"/>
      <x:c r="CQ284"/>
      <x:c r="CR284"/>
      <x:c r="CS284"/>
      <x:c r="CT284"/>
      <x:c r="CU284"/>
      <x:c r="CV284"/>
    </x:row>
    <x:row r="285" ht="20" customHeight="1">
      <x:c r="A285"/>
      <x:c r="B285" s="386" t="str">
        <x:v>Zone</x:v>
      </x:c>
      <x:c r="C285" s="276"/>
      <x:c r="D285" s="266" t="str">
        <x:v>B1-1 Huang Wei</x:v>
      </x:c>
      <x:c r="E285" s="267"/>
      <x:c r="F285" s="267"/>
      <x:c r="G285" s="267"/>
      <x:c r="H285" s="267"/>
      <x:c r="I285" s="267"/>
      <x:c r="J285" s="267"/>
      <x:c r="K285" s="268"/>
      <x:c r="L285" s="269" t="str">
        <x:v>B1-2 Xie Jianbin</x:v>
      </x:c>
      <x:c r="M285" s="269"/>
      <x:c r="N285" s="269"/>
      <x:c r="O285" s="269"/>
      <x:c r="P285" s="269"/>
      <x:c r="Q285" s="269"/>
      <x:c r="R285" s="269"/>
      <x:c r="S285" s="277"/>
      <x:c r="T285" s="271" t="str">
        <x:v>B2-1 Wang Wanshu</x:v>
      </x:c>
      <x:c r="U285" s="271"/>
      <x:c r="V285" s="271"/>
      <x:c r="W285" s="271"/>
      <x:c r="X285" s="271"/>
      <x:c r="Y285" s="271"/>
      <x:c r="Z285" s="278"/>
      <x:c r="AA285" s="273" t="str">
        <x:v>B2-2 Hu Min</x:v>
      </x:c>
      <x:c r="AB285" s="273"/>
      <x:c r="AC285" s="273"/>
      <x:c r="AD285" s="273"/>
      <x:c r="AE285" s="273"/>
      <x:c r="AF285" s="274"/>
      <x:c r="AG285" s="522"/>
      <x:c r="AH285"/>
      <x:c r="AI285" s="386" t="str">
        <x:v>Zone</x:v>
      </x:c>
      <x:c r="AJ285" s="276"/>
      <x:c r="AK285" s="266" t="str">
        <x:v>B1-1 Huang Wei</x:v>
      </x:c>
      <x:c r="AL285" s="267"/>
      <x:c r="AM285" s="267"/>
      <x:c r="AN285" s="267"/>
      <x:c r="AO285" s="267"/>
      <x:c r="AP285" s="267"/>
      <x:c r="AQ285" s="267"/>
      <x:c r="AR285" s="268"/>
      <x:c r="AS285" s="269" t="str">
        <x:v>B1-2 Xie Jianbin</x:v>
      </x:c>
      <x:c r="AT285" s="269"/>
      <x:c r="AU285" s="269"/>
      <x:c r="AV285" s="269"/>
      <x:c r="AW285" s="269"/>
      <x:c r="AX285" s="269"/>
      <x:c r="AY285" s="269"/>
      <x:c r="AZ285" s="277"/>
      <x:c r="BA285" s="271" t="str">
        <x:v>B2-1 Wang Wanshu</x:v>
      </x:c>
      <x:c r="BB285" s="271"/>
      <x:c r="BC285" s="271"/>
      <x:c r="BD285" s="271"/>
      <x:c r="BE285" s="271"/>
      <x:c r="BF285" s="271"/>
      <x:c r="BG285" s="278"/>
      <x:c r="BH285" s="273" t="str">
        <x:v>B2-2 Hu Min</x:v>
      </x:c>
      <x:c r="BI285" s="273"/>
      <x:c r="BJ285" s="273"/>
      <x:c r="BK285" s="273"/>
      <x:c r="BL285" s="273"/>
      <x:c r="BM285" s="274"/>
      <x:c r="BN285"/>
      <x:c r="BO285"/>
      <x:c r="BP285"/>
      <x:c r="BQ285"/>
      <x:c r="BR285"/>
      <x:c r="BS285"/>
      <x:c r="BT285"/>
      <x:c r="BU285"/>
      <x:c r="BV285"/>
      <x:c r="BW285"/>
      <x:c r="BX285"/>
      <x:c r="BY285"/>
      <x:c r="BZ285"/>
      <x:c r="CA285"/>
      <x:c r="CB285"/>
      <x:c r="CC285"/>
      <x:c r="CD285"/>
      <x:c r="CE285"/>
      <x:c r="CF285"/>
      <x:c r="CG285"/>
      <x:c r="CH285"/>
      <x:c r="CI285"/>
      <x:c r="CJ285"/>
      <x:c r="CK285"/>
      <x:c r="CL285"/>
      <x:c r="CM285"/>
      <x:c r="CN285"/>
      <x:c r="CO285"/>
      <x:c r="CP285"/>
      <x:c r="CQ285"/>
      <x:c r="CR285"/>
      <x:c r="CS285"/>
      <x:c r="CT285"/>
      <x:c r="CU285"/>
      <x:c r="CV285"/>
    </x:row>
    <x:row r="286" ht="30" customHeight="1">
      <x:c r="A286"/>
      <x:c r="B286" s="628" t="str">
        <x:v>Completed</x:v>
      </x:c>
      <x:c r="C286" s="626"/>
      <x:c r="D286" s="280" t="n">
        <x:f t="shared" ref="D286:AF286" si="24">SUM(D269:D283)</x:f>
        <x:v>6</x:v>
      </x:c>
      <x:c r="E286" s="280" t="n">
        <x:f t="shared" si="24"/>
        <x:v>3</x:v>
      </x:c>
      <x:c r="F286" s="280" t="n">
        <x:f t="shared" si="24"/>
        <x:v>5</x:v>
      </x:c>
      <x:c r="G286" s="280" t="n">
        <x:f t="shared" si="24"/>
        <x:v>5</x:v>
      </x:c>
      <x:c r="H286" s="280" t="n">
        <x:f t="shared" si="24"/>
        <x:v>7</x:v>
      </x:c>
      <x:c r="I286" s="280" t="n">
        <x:f t="shared" si="24"/>
        <x:v>9</x:v>
      </x:c>
      <x:c r="J286" s="280" t="n">
        <x:f t="shared" si="24"/>
        <x:v>6</x:v>
      </x:c>
      <x:c r="K286" s="285" t="n">
        <x:f t="shared" si="24"/>
        <x:v>5</x:v>
      </x:c>
      <x:c r="L286" s="282" t="n">
        <x:f t="shared" si="24"/>
        <x:v>10</x:v>
      </x:c>
      <x:c r="M286" s="280" t="n">
        <x:f t="shared" si="24"/>
        <x:v>11</x:v>
      </x:c>
      <x:c r="N286" s="280" t="n">
        <x:f t="shared" si="24"/>
        <x:v>10</x:v>
      </x:c>
      <x:c r="O286" s="280" t="n">
        <x:f t="shared" si="24"/>
        <x:v>11</x:v>
      </x:c>
      <x:c r="P286" s="280" t="n">
        <x:f t="shared" si="24"/>
        <x:v>8</x:v>
      </x:c>
      <x:c r="Q286" s="280" t="n">
        <x:f t="shared" si="24"/>
        <x:v>12</x:v>
      </x:c>
      <x:c r="R286" s="280" t="n">
        <x:f t="shared" si="24"/>
        <x:v>8</x:v>
      </x:c>
      <x:c r="S286" s="285" t="n">
        <x:f t="shared" si="24"/>
        <x:v>11</x:v>
      </x:c>
      <x:c r="T286" s="282" t="n">
        <x:f t="shared" si="24"/>
        <x:v>6</x:v>
      </x:c>
      <x:c r="U286" s="280" t="n">
        <x:f t="shared" si="24"/>
        <x:v>6</x:v>
      </x:c>
      <x:c r="V286" s="280" t="n">
        <x:f t="shared" si="24"/>
        <x:v>6</x:v>
      </x:c>
      <x:c r="W286" s="280" t="n">
        <x:f t="shared" si="24"/>
        <x:v>6</x:v>
      </x:c>
      <x:c r="X286" s="280" t="n">
        <x:f t="shared" si="24"/>
        <x:v>10</x:v>
      </x:c>
      <x:c r="Y286" s="280" t="n">
        <x:f t="shared" si="24"/>
        <x:v>10</x:v>
      </x:c>
      <x:c r="Z286" s="285" t="n">
        <x:f t="shared" si="24"/>
        <x:v>9</x:v>
      </x:c>
      <x:c r="AA286" s="282" t="n">
        <x:f t="shared" si="24"/>
        <x:v>9</x:v>
      </x:c>
      <x:c r="AB286" s="280" t="n">
        <x:f t="shared" si="24"/>
        <x:v>9</x:v>
      </x:c>
      <x:c r="AC286" s="280" t="n">
        <x:f t="shared" si="24"/>
        <x:v>6</x:v>
      </x:c>
      <x:c r="AD286" s="280" t="n">
        <x:f t="shared" si="24"/>
        <x:v>8</x:v>
      </x:c>
      <x:c r="AE286" s="280" t="n">
        <x:f t="shared" si="24"/>
        <x:v>8</x:v>
      </x:c>
      <x:c r="AF286" s="285" t="n">
        <x:f t="shared" si="24"/>
        <x:v>7</x:v>
      </x:c>
      <x:c r="AG286" s="522"/>
      <x:c r="AH286"/>
      <x:c r="AI286" s="628" t="str">
        <x:v>Completed</x:v>
      </x:c>
      <x:c r="AJ286" s="626"/>
      <x:c r="AK286" s="280" t="n">
        <x:f t="shared" ref="AK286:BM286" si="25">SUM(AK269:AK283)</x:f>
        <x:v>7</x:v>
      </x:c>
      <x:c r="AL286" s="280">
        <x:f t="shared" si="25"/>
        <x:v>10</x:v>
      </x:c>
      <x:c r="AM286" s="280">
        <x:f t="shared" si="25"/>
        <x:v>8</x:v>
      </x:c>
      <x:c r="AN286" s="280">
        <x:f t="shared" si="25"/>
        <x:v>9</x:v>
      </x:c>
      <x:c r="AO286" s="280">
        <x:f t="shared" si="25"/>
        <x:v>10</x:v>
      </x:c>
      <x:c r="AP286" s="280">
        <x:f t="shared" si="25"/>
        <x:v>9</x:v>
      </x:c>
      <x:c r="AQ286" s="280">
        <x:f t="shared" si="25"/>
        <x:v>8</x:v>
      </x:c>
      <x:c r="AR286" s="285">
        <x:f t="shared" si="25"/>
        <x:v>12</x:v>
      </x:c>
      <x:c r="AS286" s="282">
        <x:f t="shared" si="25"/>
        <x:v>10</x:v>
      </x:c>
      <x:c r="AT286" s="280">
        <x:f t="shared" si="25"/>
        <x:v>13</x:v>
      </x:c>
      <x:c r="AU286" s="280">
        <x:f t="shared" si="25"/>
        <x:v>10</x:v>
      </x:c>
      <x:c r="AV286" s="280">
        <x:f t="shared" si="25"/>
        <x:v>8</x:v>
      </x:c>
      <x:c r="AW286" s="280">
        <x:f t="shared" si="25"/>
        <x:v>7</x:v>
      </x:c>
      <x:c r="AX286" s="280">
        <x:f t="shared" si="25"/>
        <x:v>11</x:v>
      </x:c>
      <x:c r="AY286" s="280">
        <x:f t="shared" si="25"/>
        <x:v>7</x:v>
      </x:c>
      <x:c r="AZ286" s="280">
        <x:f t="shared" si="25"/>
        <x:v>8</x:v>
      </x:c>
      <x:c r="BA286" s="280">
        <x:f t="shared" si="25"/>
        <x:v>7</x:v>
      </x:c>
      <x:c r="BB286" s="280">
        <x:f t="shared" si="25"/>
        <x:v>11</x:v>
      </x:c>
      <x:c r="BC286" s="280">
        <x:f t="shared" si="25"/>
        <x:v>7</x:v>
      </x:c>
      <x:c r="BD286" s="280">
        <x:f t="shared" si="25"/>
        <x:v>8</x:v>
      </x:c>
      <x:c r="BE286" s="280">
        <x:f t="shared" si="25"/>
        <x:v>8</x:v>
      </x:c>
      <x:c r="BF286" s="280">
        <x:f t="shared" si="25"/>
        <x:v>8</x:v>
      </x:c>
      <x:c r="BG286" s="280">
        <x:f t="shared" si="25"/>
        <x:v>8</x:v>
      </x:c>
      <x:c r="BH286" s="280">
        <x:f t="shared" si="25"/>
        <x:v>6</x:v>
      </x:c>
      <x:c r="BI286" s="280">
        <x:f t="shared" si="25"/>
        <x:v>6</x:v>
      </x:c>
      <x:c r="BJ286" s="280">
        <x:f t="shared" si="25"/>
        <x:v>7</x:v>
      </x:c>
      <x:c r="BK286" s="280">
        <x:f t="shared" si="25"/>
        <x:v>9</x:v>
      </x:c>
      <x:c r="BL286" s="280">
        <x:f t="shared" si="25"/>
        <x:v>9</x:v>
      </x:c>
      <x:c r="BM286" s="285">
        <x:f t="shared" si="25"/>
        <x:v>4</x:v>
      </x:c>
    </x:row>
    <x:row r="287" ht="30" customHeight="1">
      <x:c r="A287"/>
      <x:c r="B287" s="617" t="str">
        <x:v>Subtotal</x:v>
      </x:c>
      <x:c r="C287" s="618"/>
      <x:c r="D287" s="299" t="n">
        <x:f>SUM(D286:K286)</x:f>
        <x:v>46</x:v>
      </x:c>
      <x:c r="E287" s="300"/>
      <x:c r="F287" s="300"/>
      <x:c r="G287" s="300"/>
      <x:c r="H287" s="300"/>
      <x:c r="I287" s="300"/>
      <x:c r="J287" s="300"/>
      <x:c r="K287" s="301"/>
      <x:c r="L287" s="300" t="n">
        <x:f>SUM(L286:S286)</x:f>
        <x:v>81</x:v>
      </x:c>
      <x:c r="M287" s="300"/>
      <x:c r="N287" s="300"/>
      <x:c r="O287" s="300"/>
      <x:c r="P287" s="300"/>
      <x:c r="Q287" s="300"/>
      <x:c r="R287" s="300"/>
      <x:c r="S287" s="301"/>
      <x:c r="T287" s="300" t="n">
        <x:f>SUM(T286:Z286)</x:f>
        <x:v>53</x:v>
      </x:c>
      <x:c r="U287" s="300"/>
      <x:c r="V287" s="300"/>
      <x:c r="W287" s="300"/>
      <x:c r="X287" s="300"/>
      <x:c r="Y287" s="300"/>
      <x:c r="Z287" s="301"/>
      <x:c r="AA287" s="300" t="n">
        <x:f>SUM(AA286:AF286)</x:f>
        <x:v>47</x:v>
      </x:c>
      <x:c r="AB287" s="300"/>
      <x:c r="AC287" s="300"/>
      <x:c r="AD287" s="300"/>
      <x:c r="AE287" s="300"/>
      <x:c r="AF287" s="301"/>
      <x:c r="AG287" s="522"/>
      <x:c r="AH287" s="530"/>
      <x:c r="AI287" s="617" t="str">
        <x:v>Subtotal</x:v>
      </x:c>
      <x:c r="AJ287" s="618"/>
      <x:c r="AK287" s="299" t="n">
        <x:f>SUM(AK286:AR286)</x:f>
        <x:v>73</x:v>
      </x:c>
      <x:c r="AL287" s="300"/>
      <x:c r="AM287" s="300"/>
      <x:c r="AN287" s="300"/>
      <x:c r="AO287" s="300"/>
      <x:c r="AP287" s="300"/>
      <x:c r="AQ287" s="300"/>
      <x:c r="AR287" s="301"/>
      <x:c r="AS287" s="300" t="n">
        <x:f>SUM(AS286:AZ286)</x:f>
        <x:v>74</x:v>
      </x:c>
      <x:c r="AT287" s="300"/>
      <x:c r="AU287" s="300"/>
      <x:c r="AV287" s="300"/>
      <x:c r="AW287" s="300"/>
      <x:c r="AX287" s="300"/>
      <x:c r="AY287" s="300"/>
      <x:c r="AZ287" s="427"/>
      <x:c r="BA287" s="299" t="n">
        <x:f>SUM(BA286:BG286)</x:f>
        <x:v>57</x:v>
      </x:c>
      <x:c r="BB287" s="300"/>
      <x:c r="BC287" s="300"/>
      <x:c r="BD287" s="300"/>
      <x:c r="BE287" s="300"/>
      <x:c r="BF287" s="300"/>
      <x:c r="BG287" s="300"/>
      <x:c r="BH287" s="299" t="n">
        <x:f>SUM(BH286:BM286)</x:f>
        <x:v>41</x:v>
      </x:c>
      <x:c r="BI287" s="300"/>
      <x:c r="BJ287" s="300"/>
      <x:c r="BK287" s="300"/>
      <x:c r="BL287" s="300"/>
      <x:c r="BM287" s="301"/>
    </x:row>
    <x:row r="288" ht="30" customHeight="1">
      <x:c r="A288"/>
      <x:c r="B288" s="619" t="n">
        <x:v>364</x:v>
      </x:c>
      <x:c r="C288" s="620" t="str">
        <x:v>Floors</x:v>
      </x:c>
      <x:c r="D288" s="577" t="str">
        <x:v>Total completed</x:v>
      </x:c>
      <x:c r="E288" s="577"/>
      <x:c r="F288" s="577"/>
      <x:c r="G288" s="577"/>
      <x:c r="H288" s="577"/>
      <x:c r="I288" s="577"/>
      <x:c r="J288" s="577"/>
      <x:c r="K288" s="577"/>
      <x:c r="L288" s="577"/>
      <x:c r="M288" s="577"/>
      <x:c r="N288" s="577"/>
      <x:c r="O288" s="577"/>
      <x:c r="P288" s="577"/>
      <x:c r="Q288" s="311" t="n">
        <x:f>D287+L287+T287+AA287</x:f>
        <x:v>227</x:v>
      </x:c>
      <x:c r="R288" s="311"/>
      <x:c r="S288" s="311"/>
      <x:c r="T288" s="311"/>
      <x:c r="U288" s="311"/>
      <x:c r="V288" s="311"/>
      <x:c r="W288" s="311"/>
      <x:c r="X288" s="311"/>
      <x:c r="Y288" s="311"/>
      <x:c r="Z288" s="311"/>
      <x:c r="AA288" s="311"/>
      <x:c r="AB288" s="311"/>
      <x:c r="AC288" s="311"/>
      <x:c r="AD288" s="311"/>
      <x:c r="AE288" s="311"/>
      <x:c r="AF288" s="312"/>
      <x:c r="AG288" s="522"/>
      <x:c r="AH288" s="531"/>
      <x:c r="AI288" s="619" t="n">
        <x:v>364</x:v>
      </x:c>
      <x:c r="AJ288" s="620" t="str">
        <x:v>Floors</x:v>
      </x:c>
      <x:c r="AK288" s="577" t="str">
        <x:v>Total completed</x:v>
      </x:c>
      <x:c r="AL288" s="577"/>
      <x:c r="AM288" s="577"/>
      <x:c r="AN288" s="577"/>
      <x:c r="AO288" s="577"/>
      <x:c r="AP288" s="577"/>
      <x:c r="AQ288" s="577"/>
      <x:c r="AR288" s="577"/>
      <x:c r="AS288" s="577"/>
      <x:c r="AT288" s="577"/>
      <x:c r="AU288" s="577"/>
      <x:c r="AV288" s="577"/>
      <x:c r="AW288" s="577"/>
      <x:c r="AX288" s="311" t="n">
        <x:f>AK287+AS287+BA287+BH287</x:f>
        <x:v>245</x:v>
      </x:c>
      <x:c r="AY288" s="311"/>
      <x:c r="AZ288" s="311"/>
      <x:c r="BA288" s="311"/>
      <x:c r="BB288" s="311"/>
      <x:c r="BC288" s="311"/>
      <x:c r="BD288" s="311"/>
      <x:c r="BE288" s="311"/>
      <x:c r="BF288" s="311"/>
      <x:c r="BG288" s="311"/>
      <x:c r="BH288" s="311"/>
      <x:c r="BI288" s="311"/>
      <x:c r="BJ288" s="311"/>
      <x:c r="BK288" s="311"/>
      <x:c r="BL288" s="311"/>
      <x:c r="BM288" s="312"/>
    </x:row>
    <x:row r="289" ht="30" customHeight="1">
      <x:c r="A289"/>
      <x:c r="B289" s="621"/>
      <x:c r="C289" s="622"/>
      <x:c r="D289" s="577" t="str">
        <x:v>Total not completed</x:v>
      </x:c>
      <x:c r="E289" s="577"/>
      <x:c r="F289" s="577"/>
      <x:c r="G289" s="577"/>
      <x:c r="H289" s="577"/>
      <x:c r="I289" s="577"/>
      <x:c r="J289" s="577"/>
      <x:c r="K289" s="577"/>
      <x:c r="L289" s="577"/>
      <x:c r="M289" s="577"/>
      <x:c r="N289" s="577"/>
      <x:c r="O289" s="577"/>
      <x:c r="P289" s="577"/>
      <x:c r="Q289" s="321" t="n">
        <x:f>B288-Q288</x:f>
        <x:v>137</x:v>
      </x:c>
      <x:c r="R289" s="321"/>
      <x:c r="S289" s="321"/>
      <x:c r="T289" s="321"/>
      <x:c r="U289" s="321"/>
      <x:c r="V289" s="321"/>
      <x:c r="W289" s="321"/>
      <x:c r="X289" s="321"/>
      <x:c r="Y289" s="321"/>
      <x:c r="Z289" s="321"/>
      <x:c r="AA289" s="321"/>
      <x:c r="AB289" s="321"/>
      <x:c r="AC289" s="321"/>
      <x:c r="AD289" s="321"/>
      <x:c r="AE289" s="321"/>
      <x:c r="AF289" s="322"/>
      <x:c r="AG289" s="522"/>
      <x:c r="AH289" s="531"/>
      <x:c r="AI289" s="621"/>
      <x:c r="AJ289" s="622"/>
      <x:c r="AK289" s="577" t="str">
        <x:v>Total not completed</x:v>
      </x:c>
      <x:c r="AL289" s="577"/>
      <x:c r="AM289" s="577"/>
      <x:c r="AN289" s="577"/>
      <x:c r="AO289" s="577"/>
      <x:c r="AP289" s="577"/>
      <x:c r="AQ289" s="577"/>
      <x:c r="AR289" s="577"/>
      <x:c r="AS289" s="577"/>
      <x:c r="AT289" s="577"/>
      <x:c r="AU289" s="577"/>
      <x:c r="AV289" s="577"/>
      <x:c r="AW289" s="577"/>
      <x:c r="AX289" s="321" t="n">
        <x:f>AI288-AX288</x:f>
        <x:v>119</x:v>
      </x:c>
      <x:c r="AY289" s="321"/>
      <x:c r="AZ289" s="321"/>
      <x:c r="BA289" s="321"/>
      <x:c r="BB289" s="321"/>
      <x:c r="BC289" s="321"/>
      <x:c r="BD289" s="321"/>
      <x:c r="BE289" s="321"/>
      <x:c r="BF289" s="321"/>
      <x:c r="BG289" s="321"/>
      <x:c r="BH289" s="321"/>
      <x:c r="BI289" s="321"/>
      <x:c r="BJ289" s="321"/>
      <x:c r="BK289" s="321"/>
      <x:c r="BL289" s="321"/>
      <x:c r="BM289" s="322"/>
    </x:row>
    <x:row r="290" ht="30" customHeight="1">
      <x:c r="A290"/>
      <x:c r="B290" s="632"/>
      <x:c r="C290" s="633"/>
      <x:c r="D290" s="589" t="str">
        <x:v>Completion rate</x:v>
      </x:c>
      <x:c r="E290" s="589"/>
      <x:c r="F290" s="589"/>
      <x:c r="G290" s="589"/>
      <x:c r="H290" s="589"/>
      <x:c r="I290" s="589"/>
      <x:c r="J290" s="589"/>
      <x:c r="K290" s="589"/>
      <x:c r="L290" s="589"/>
      <x:c r="M290" s="589"/>
      <x:c r="N290" s="589"/>
      <x:c r="O290" s="589"/>
      <x:c r="P290" s="589"/>
      <x:c r="Q290" s="450" t="n">
        <x:f>Q288/B288</x:f>
        <x:v>0.6236263736263736</x:v>
      </x:c>
      <x:c r="R290" s="450"/>
      <x:c r="S290" s="450"/>
      <x:c r="T290" s="450"/>
      <x:c r="U290" s="450"/>
      <x:c r="V290" s="450"/>
      <x:c r="W290" s="450"/>
      <x:c r="X290" s="450"/>
      <x:c r="Y290" s="450"/>
      <x:c r="Z290" s="450"/>
      <x:c r="AA290" s="450"/>
      <x:c r="AB290" s="450"/>
      <x:c r="AC290" s="450"/>
      <x:c r="AD290" s="450"/>
      <x:c r="AE290" s="450"/>
      <x:c r="AF290" s="451"/>
      <x:c r="AG290" s="182"/>
      <x:c r="AH290" s="531"/>
      <x:c r="AI290" s="623"/>
      <x:c r="AJ290" s="624"/>
      <x:c r="AK290" s="583" t="str">
        <x:v>Completion rate</x:v>
      </x:c>
      <x:c r="AL290" s="583"/>
      <x:c r="AM290" s="583"/>
      <x:c r="AN290" s="583"/>
      <x:c r="AO290" s="583"/>
      <x:c r="AP290" s="583"/>
      <x:c r="AQ290" s="583"/>
      <x:c r="AR290" s="583"/>
      <x:c r="AS290" s="583"/>
      <x:c r="AT290" s="583"/>
      <x:c r="AU290" s="583"/>
      <x:c r="AV290" s="583"/>
      <x:c r="AW290" s="583"/>
      <x:c r="AX290" s="397" t="n">
        <x:f>AX288/AI288</x:f>
        <x:v>0.6730769230769231</x:v>
      </x:c>
      <x:c r="AY290" s="397"/>
      <x:c r="AZ290" s="397"/>
      <x:c r="BA290" s="397"/>
      <x:c r="BB290" s="397"/>
      <x:c r="BC290" s="397"/>
      <x:c r="BD290" s="397"/>
      <x:c r="BE290" s="397"/>
      <x:c r="BF290" s="397"/>
      <x:c r="BG290" s="397"/>
      <x:c r="BH290" s="397"/>
      <x:c r="BI290" s="397"/>
      <x:c r="BJ290" s="397"/>
      <x:c r="BK290" s="397"/>
      <x:c r="BL290" s="397"/>
      <x:c r="BM290" s="428"/>
    </x:row>
    <x:row r="291" ht="34" customHeight="1">
      <x:c r="A291"/>
      <x:c r="B291" s="128" t="str">
        <x:v>Behind schedule</x:v>
      </x:c>
      <x:c r="C291" s="129"/>
      <x:c r="D291" s="567" t="str">
        <x:v>In-unit emulsion painting</x:v>
      </x:c>
      <x:c r="E291" s="567"/>
      <x:c r="F291" s="567"/>
      <x:c r="G291" s="567"/>
      <x:c r="H291" s="567"/>
      <x:c r="I291" s="567"/>
      <x:c r="J291" s="567"/>
      <x:c r="K291" s="567"/>
      <x:c r="L291" s="567"/>
      <x:c r="M291" s="567"/>
      <x:c r="N291" s="567"/>
      <x:c r="O291" s="567"/>
      <x:c r="P291" s="567"/>
      <x:c r="Q291" s="567"/>
      <x:c r="R291" s="567"/>
      <x:c r="S291" s="567"/>
      <x:c r="T291" s="567"/>
      <x:c r="U291" s="567"/>
      <x:c r="V291" s="567"/>
      <x:c r="W291" s="567"/>
      <x:c r="X291" s="567"/>
      <x:c r="Y291" s="567"/>
      <x:c r="Z291" s="567"/>
      <x:c r="AA291" s="567"/>
      <x:c r="AB291" s="567"/>
      <x:c r="AC291" s="567"/>
      <x:c r="AD291" s="567"/>
      <x:c r="AE291" s="567"/>
      <x:c r="AF291" s="568"/>
      <x:c r="AG291" s="182"/>
      <x:c r="AH291" s="532"/>
      <x:c r="AI291" s="128" t="str">
        <x:v>Behind schedule</x:v>
      </x:c>
      <x:c r="AJ291" s="129"/>
      <x:c r="AK291" s="567" t="str">
        <x:v>Aluminum panel installation</x:v>
      </x:c>
      <x:c r="AL291" s="567"/>
      <x:c r="AM291" s="567"/>
      <x:c r="AN291" s="567"/>
      <x:c r="AO291" s="567"/>
      <x:c r="AP291" s="567"/>
      <x:c r="AQ291" s="567"/>
      <x:c r="AR291" s="567"/>
      <x:c r="AS291" s="567"/>
      <x:c r="AT291" s="567"/>
      <x:c r="AU291" s="567"/>
      <x:c r="AV291" s="567"/>
      <x:c r="AW291" s="567"/>
      <x:c r="AX291" s="567"/>
      <x:c r="AY291" s="567"/>
      <x:c r="AZ291" s="567"/>
      <x:c r="BA291" s="567"/>
      <x:c r="BB291" s="567"/>
      <x:c r="BC291" s="567"/>
      <x:c r="BD291" s="567"/>
      <x:c r="BE291" s="567"/>
      <x:c r="BF291" s="567"/>
      <x:c r="BG291" s="567"/>
      <x:c r="BH291" s="567"/>
      <x:c r="BI291" s="567"/>
      <x:c r="BJ291" s="567"/>
      <x:c r="BK291" s="567"/>
      <x:c r="BL291" s="567"/>
      <x:c r="BM291" s="568"/>
      <x:c r="BN291"/>
      <x:c r="BO291"/>
      <x:c r="BP291"/>
      <x:c r="BQ291"/>
      <x:c r="BR291"/>
      <x:c r="BS291"/>
      <x:c r="BT291"/>
      <x:c r="BU291"/>
      <x:c r="BV291"/>
      <x:c r="BW291"/>
      <x:c r="BX291"/>
      <x:c r="BY291"/>
      <x:c r="BZ291"/>
      <x:c r="CA291"/>
      <x:c r="CB291"/>
      <x:c r="CC291"/>
      <x:c r="CD291"/>
      <x:c r="CE291"/>
      <x:c r="CF291"/>
      <x:c r="CG291"/>
      <x:c r="CH291"/>
      <x:c r="CI291"/>
      <x:c r="CJ291"/>
      <x:c r="CK291"/>
      <x:c r="CL291"/>
      <x:c r="CM291"/>
      <x:c r="CN291"/>
      <x:c r="CO291"/>
      <x:c r="CP291"/>
      <x:c r="CQ291"/>
      <x:c r="CR291"/>
      <x:c r="CS291"/>
      <x:c r="CT291"/>
      <x:c r="CU291"/>
      <x:c r="CV291"/>
    </x:row>
    <x:row r="292" ht="34" customHeight="1">
      <x:c r="A292"/>
      <x:c r="B292" s="136" t="str">
        <x:v>Due this week</x:v>
      </x:c>
      <x:c r="C292" s="137"/>
      <x:c r="D292" s="570"/>
      <x:c r="E292" s="570"/>
      <x:c r="F292" s="570"/>
      <x:c r="G292" s="570"/>
      <x:c r="H292" s="570"/>
      <x:c r="I292" s="570"/>
      <x:c r="J292" s="570"/>
      <x:c r="K292" s="570"/>
      <x:c r="L292" s="570"/>
      <x:c r="M292" s="570"/>
      <x:c r="N292" s="570"/>
      <x:c r="O292" s="570"/>
      <x:c r="P292" s="570"/>
      <x:c r="Q292" s="570"/>
      <x:c r="R292" s="570"/>
      <x:c r="S292" s="570"/>
      <x:c r="T292" s="570"/>
      <x:c r="U292" s="570"/>
      <x:c r="V292" s="570"/>
      <x:c r="W292" s="570"/>
      <x:c r="X292" s="570"/>
      <x:c r="Y292" s="570"/>
      <x:c r="Z292" s="570"/>
      <x:c r="AA292" s="570"/>
      <x:c r="AB292" s="570"/>
      <x:c r="AC292" s="570"/>
      <x:c r="AD292" s="570"/>
      <x:c r="AE292" s="570"/>
      <x:c r="AF292" s="571"/>
      <x:c r="AG292" s="182"/>
      <x:c r="AH292" s="532"/>
      <x:c r="AI292" s="136" t="str">
        <x:v>Due this week</x:v>
      </x:c>
      <x:c r="AJ292" s="137"/>
      <x:c r="AK292" s="570"/>
      <x:c r="AL292" s="570"/>
      <x:c r="AM292" s="570"/>
      <x:c r="AN292" s="570"/>
      <x:c r="AO292" s="570"/>
      <x:c r="AP292" s="570"/>
      <x:c r="AQ292" s="570"/>
      <x:c r="AR292" s="570"/>
      <x:c r="AS292" s="570"/>
      <x:c r="AT292" s="570"/>
      <x:c r="AU292" s="570"/>
      <x:c r="AV292" s="570"/>
      <x:c r="AW292" s="570"/>
      <x:c r="AX292" s="570"/>
      <x:c r="AY292" s="570"/>
      <x:c r="AZ292" s="570"/>
      <x:c r="BA292" s="570"/>
      <x:c r="BB292" s="570"/>
      <x:c r="BC292" s="570"/>
      <x:c r="BD292" s="570"/>
      <x:c r="BE292" s="570"/>
      <x:c r="BF292" s="570"/>
      <x:c r="BG292" s="570"/>
      <x:c r="BH292" s="570"/>
      <x:c r="BI292" s="570"/>
      <x:c r="BJ292" s="570"/>
      <x:c r="BK292" s="570"/>
      <x:c r="BL292" s="570"/>
      <x:c r="BM292" s="571"/>
      <x:c r="BN292"/>
      <x:c r="BO292"/>
      <x:c r="BP292"/>
      <x:c r="BQ292"/>
      <x:c r="BR292"/>
      <x:c r="BS292"/>
      <x:c r="BT292"/>
      <x:c r="BU292"/>
      <x:c r="BV292"/>
      <x:c r="BW292"/>
      <x:c r="BX292"/>
      <x:c r="BY292"/>
      <x:c r="BZ292"/>
      <x:c r="CA292"/>
      <x:c r="CB292"/>
      <x:c r="CC292"/>
      <x:c r="CD292"/>
      <x:c r="CE292"/>
      <x:c r="CF292"/>
      <x:c r="CG292"/>
      <x:c r="CH292"/>
      <x:c r="CI292"/>
      <x:c r="CJ292"/>
      <x:c r="CK292"/>
      <x:c r="CL292"/>
      <x:c r="CM292"/>
      <x:c r="CN292"/>
      <x:c r="CO292"/>
      <x:c r="CP292"/>
      <x:c r="CQ292"/>
      <x:c r="CR292"/>
      <x:c r="CS292"/>
      <x:c r="CT292"/>
      <x:c r="CU292"/>
      <x:c r="CV292"/>
    </x:row>
    <x:row r="293" ht="34" customHeight="1">
      <x:c r="A293"/>
      <x:c r="B293" s="144" t="str">
        <x:v>Completed</x:v>
      </x:c>
      <x:c r="C293" s="145"/>
      <x:c r="D293" s="570"/>
      <x:c r="E293" s="570"/>
      <x:c r="F293" s="570"/>
      <x:c r="G293" s="570"/>
      <x:c r="H293" s="570"/>
      <x:c r="I293" s="570"/>
      <x:c r="J293" s="570"/>
      <x:c r="K293" s="570"/>
      <x:c r="L293" s="570"/>
      <x:c r="M293" s="570"/>
      <x:c r="N293" s="570"/>
      <x:c r="O293" s="570"/>
      <x:c r="P293" s="570"/>
      <x:c r="Q293" s="570"/>
      <x:c r="R293" s="570"/>
      <x:c r="S293" s="570"/>
      <x:c r="T293" s="570"/>
      <x:c r="U293" s="570"/>
      <x:c r="V293" s="570"/>
      <x:c r="W293" s="570"/>
      <x:c r="X293" s="570"/>
      <x:c r="Y293" s="570"/>
      <x:c r="Z293" s="570"/>
      <x:c r="AA293" s="570"/>
      <x:c r="AB293" s="570"/>
      <x:c r="AC293" s="570"/>
      <x:c r="AD293" s="570"/>
      <x:c r="AE293" s="570"/>
      <x:c r="AF293" s="571"/>
      <x:c r="AG293" s="182"/>
      <x:c r="AH293" s="532"/>
      <x:c r="AI293" s="144" t="str">
        <x:v>Completed</x:v>
      </x:c>
      <x:c r="AJ293" s="145"/>
      <x:c r="AK293" s="570"/>
      <x:c r="AL293" s="570"/>
      <x:c r="AM293" s="570"/>
      <x:c r="AN293" s="570"/>
      <x:c r="AO293" s="570"/>
      <x:c r="AP293" s="570"/>
      <x:c r="AQ293" s="570"/>
      <x:c r="AR293" s="570"/>
      <x:c r="AS293" s="570"/>
      <x:c r="AT293" s="570"/>
      <x:c r="AU293" s="570"/>
      <x:c r="AV293" s="570"/>
      <x:c r="AW293" s="570"/>
      <x:c r="AX293" s="570"/>
      <x:c r="AY293" s="570"/>
      <x:c r="AZ293" s="570"/>
      <x:c r="BA293" s="570"/>
      <x:c r="BB293" s="570"/>
      <x:c r="BC293" s="570"/>
      <x:c r="BD293" s="570"/>
      <x:c r="BE293" s="570"/>
      <x:c r="BF293" s="570"/>
      <x:c r="BG293" s="570"/>
      <x:c r="BH293" s="570"/>
      <x:c r="BI293" s="570"/>
      <x:c r="BJ293" s="570"/>
      <x:c r="BK293" s="570"/>
      <x:c r="BL293" s="570"/>
      <x:c r="BM293" s="571"/>
      <x:c r="BN293"/>
      <x:c r="BO293"/>
      <x:c r="BP293"/>
      <x:c r="BQ293"/>
      <x:c r="BR293"/>
      <x:c r="BS293"/>
      <x:c r="BT293"/>
      <x:c r="BU293"/>
      <x:c r="BV293"/>
      <x:c r="BW293"/>
      <x:c r="BX293"/>
      <x:c r="BY293"/>
      <x:c r="BZ293"/>
      <x:c r="CA293"/>
      <x:c r="CB293"/>
      <x:c r="CC293"/>
      <x:c r="CD293"/>
      <x:c r="CE293"/>
      <x:c r="CF293"/>
      <x:c r="CG293"/>
      <x:c r="CH293"/>
      <x:c r="CI293"/>
      <x:c r="CJ293"/>
      <x:c r="CK293"/>
      <x:c r="CL293"/>
      <x:c r="CM293"/>
      <x:c r="CN293"/>
      <x:c r="CO293"/>
      <x:c r="CP293"/>
      <x:c r="CQ293"/>
      <x:c r="CR293"/>
      <x:c r="CS293"/>
      <x:c r="CT293"/>
      <x:c r="CU293"/>
      <x:c r="CV293"/>
    </x:row>
    <x:row r="294" ht="20" customHeight="1">
      <x:c r="B294" s="149"/>
      <x:c r="C294" s="149"/>
      <x:c r="D294" s="157"/>
      <x:c r="E294" s="157"/>
      <x:c r="F294" s="157"/>
      <x:c r="G294" s="158" t="s">
        <x:v>0</x:v>
      </x:c>
      <x:c r="H294" s="157"/>
      <x:c r="I294" s="158" t="s">
        <x:v>1</x:v>
      </x:c>
      <x:c r="J294" s="157"/>
      <x:c r="K294" s="157"/>
      <x:c r="L294" s="157"/>
      <x:c r="M294" s="158" t="s">
        <x:v>0</x:v>
      </x:c>
      <x:c r="N294" s="157"/>
      <x:c r="O294" s="153" t="s">
        <x:v>1</x:v>
      </x:c>
      <x:c r="P294" s="157"/>
      <x:c r="Q294" s="157"/>
      <x:c r="R294" s="157"/>
      <x:c r="S294" s="157"/>
      <x:c r="T294" s="157"/>
      <x:c r="U294" s="157"/>
      <x:c r="V294" s="157"/>
      <x:c r="W294" s="158" t="s">
        <x:v>0</x:v>
      </x:c>
      <x:c r="X294" s="158" t="s">
        <x:v>0</x:v>
      </x:c>
      <x:c r="Y294" s="158" t="s">
        <x:v>0</x:v>
      </x:c>
      <x:c r="Z294" s="157"/>
      <x:c r="AA294" s="157"/>
      <x:c r="AB294" s="157"/>
      <x:c r="AC294" s="157"/>
      <x:c r="AD294" s="157"/>
      <x:c r="AE294" s="157"/>
      <x:c r="AF294" s="160"/>
      <x:c r="AG294" s="182"/>
      <x:c r="AH294" s="532"/>
      <x:c r="AI294" s="149"/>
      <x:c r="AJ294" s="149"/>
      <x:c r="AK294" s="157"/>
      <x:c r="AL294" s="157"/>
      <x:c r="AM294" s="157"/>
      <x:c r="AN294" s="158" t="s">
        <x:v>0</x:v>
      </x:c>
      <x:c r="AO294" s="157"/>
      <x:c r="AP294" s="158" t="s">
        <x:v>1</x:v>
      </x:c>
      <x:c r="AQ294" s="157"/>
      <x:c r="AR294" s="157"/>
      <x:c r="AS294" s="157"/>
      <x:c r="AT294" s="158" t="s">
        <x:v>0</x:v>
      </x:c>
      <x:c r="AU294" s="157"/>
      <x:c r="AV294" s="153" t="s">
        <x:v>1</x:v>
      </x:c>
      <x:c r="AW294" s="157"/>
      <x:c r="AX294" s="157"/>
      <x:c r="AY294" s="157"/>
      <x:c r="AZ294" s="157"/>
      <x:c r="BA294" s="157"/>
      <x:c r="BB294" s="157"/>
      <x:c r="BC294" s="157"/>
      <x:c r="BD294" s="158" t="s">
        <x:v>0</x:v>
      </x:c>
      <x:c r="BE294" s="158" t="s">
        <x:v>0</x:v>
      </x:c>
      <x:c r="BF294" s="158" t="s">
        <x:v>0</x:v>
      </x:c>
      <x:c r="BG294" s="157"/>
      <x:c r="BH294" s="157"/>
      <x:c r="BI294" s="157"/>
      <x:c r="BJ294" s="157"/>
      <x:c r="BK294" s="157"/>
      <x:c r="BL294" s="157"/>
      <x:c r="BM294" s="160"/>
    </x:row>
    <x:row r="295" ht="20" customHeight="1">
      <x:c r="A295"/>
      <x:c r="B295" s="149" t="str">
        <x:v>15F</x:v>
      </x:c>
      <x:c r="C295" s="161" t="str">
        <x:v>Batch 5</x:v>
      </x:c>
      <x:c r="D295" s="157"/>
      <x:c r="E295" s="157"/>
      <x:c r="F295" s="157"/>
      <x:c r="G295" s="452"/>
      <x:c r="H295" s="157"/>
      <x:c r="I295" s="452"/>
      <x:c r="J295" s="157"/>
      <x:c r="K295" s="174" t="str">
        <x:v>JKC</x:v>
      </x:c>
      <x:c r="L295" s="157"/>
      <x:c r="M295" s="168"/>
      <x:c r="N295" s="157"/>
      <x:c r="O295" s="453"/>
      <x:c r="P295" s="157"/>
      <x:c r="Q295" s="157"/>
      <x:c r="R295" s="123"/>
      <x:c r="S295" s="346" t="str">
        <x:v>JKC</x:v>
      </x:c>
      <x:c r="T295" s="157"/>
      <x:c r="U295" s="157"/>
      <x:c r="V295" s="157"/>
      <x:c r="W295" s="241"/>
      <x:c r="X295" s="241"/>
      <x:c r="Y295" s="168"/>
      <x:c r="Z295" s="157"/>
      <x:c r="AA295" s="173" t="str">
        <x:v>JK</x:v>
      </x:c>
      <x:c r="AB295" s="173" t="str">
        <x:v>JK</x:v>
      </x:c>
      <x:c r="AC295" s="157"/>
      <x:c r="AD295" s="157"/>
      <x:c r="AE295" s="157"/>
      <x:c r="AF295" s="174" t="str">
        <x:v>JKC</x:v>
      </x:c>
      <x:c r="AG295" s="182"/>
      <x:c r="AH295" s="532"/>
      <x:c r="AI295" s="149" t="str">
        <x:v>15F</x:v>
      </x:c>
      <x:c r="AJ295" s="161" t="str">
        <x:v>Batch 5</x:v>
      </x:c>
      <x:c r="AK295" s="157"/>
      <x:c r="AL295" s="157"/>
      <x:c r="AM295" s="157"/>
      <x:c r="AN295" s="452"/>
      <x:c r="AO295" s="157"/>
      <x:c r="AP295" s="452"/>
      <x:c r="AQ295" s="157"/>
      <x:c r="AR295" s="174" t="str">
        <x:v>JKC</x:v>
      </x:c>
      <x:c r="AS295" s="157"/>
      <x:c r="AT295" s="168"/>
      <x:c r="AU295" s="157"/>
      <x:c r="AV295" s="453"/>
      <x:c r="AW295" s="157"/>
      <x:c r="AX295" s="157"/>
      <x:c r="AY295" s="123"/>
      <x:c r="AZ295" s="346" t="str">
        <x:v>JKC</x:v>
      </x:c>
      <x:c r="BA295" s="157"/>
      <x:c r="BB295" s="157"/>
      <x:c r="BC295" s="157"/>
      <x:c r="BD295" s="241"/>
      <x:c r="BE295" s="241"/>
      <x:c r="BF295" s="168"/>
      <x:c r="BG295" s="157"/>
      <x:c r="BH295" s="173" t="str">
        <x:v>JK</x:v>
      </x:c>
      <x:c r="BI295" s="173" t="str">
        <x:v>JK</x:v>
      </x:c>
      <x:c r="BJ295" s="157"/>
      <x:c r="BK295" s="157"/>
      <x:c r="BL295" s="157"/>
      <x:c r="BM295" s="174" t="str">
        <x:v>JKC</x:v>
      </x:c>
      <x:c r="BN295"/>
      <x:c r="BO295"/>
      <x:c r="BP295"/>
      <x:c r="BQ295"/>
      <x:c r="BR295"/>
      <x:c r="BS295"/>
      <x:c r="BT295"/>
      <x:c r="BU295"/>
      <x:c r="BV295"/>
      <x:c r="BW295"/>
      <x:c r="BX295"/>
      <x:c r="BY295"/>
      <x:c r="BZ295"/>
      <x:c r="CA295"/>
      <x:c r="CB295"/>
      <x:c r="CC295"/>
      <x:c r="CD295"/>
      <x:c r="CE295"/>
      <x:c r="CF295"/>
      <x:c r="CG295"/>
      <x:c r="CH295"/>
      <x:c r="CI295"/>
      <x:c r="CJ295"/>
      <x:c r="CK295"/>
      <x:c r="CL295"/>
      <x:c r="CM295"/>
      <x:c r="CN295"/>
      <x:c r="CO295"/>
      <x:c r="CP295"/>
      <x:c r="CQ295"/>
      <x:c r="CR295"/>
      <x:c r="CS295"/>
      <x:c r="CT295"/>
      <x:c r="CU295"/>
      <x:c r="CV295"/>
    </x:row>
    <x:row r="296" ht="20" customHeight="1">
      <x:c r="A296"/>
      <x:c r="B296" s="149" t="str">
        <x:v>14F</x:v>
      </x:c>
      <x:c r="C296" s="176" t="str">
        <x:v>Batch 4</x:v>
      </x:c>
      <x:c r="D296" s="157"/>
      <x:c r="E296" s="173" t="str">
        <x:v>M</x:v>
      </x:c>
      <x:c r="F296" s="157"/>
      <x:c r="G296" s="452"/>
      <x:c r="H296" s="157"/>
      <x:c r="I296" s="452"/>
      <x:c r="J296" s="157"/>
      <x:c r="K296" s="455"/>
      <x:c r="L296" s="157"/>
      <x:c r="M296" s="168"/>
      <x:c r="N296" s="157"/>
      <x:c r="O296" s="168"/>
      <x:c r="P296" s="123"/>
      <x:c r="Q296" s="153" t="str">
        <x:v>M</x:v>
      </x:c>
      <x:c r="R296" s="157"/>
      <x:c r="S296" s="185"/>
      <x:c r="T296" s="157"/>
      <x:c r="U296" s="173" t="str">
        <x:v>M</x:v>
      </x:c>
      <x:c r="V296" s="182"/>
      <x:c r="W296" s="241"/>
      <x:c r="X296" s="241"/>
      <x:c r="Y296" s="168"/>
      <x:c r="Z296" s="157"/>
      <x:c r="AA296" s="241"/>
      <x:c r="AB296" s="168"/>
      <x:c r="AC296" s="157"/>
      <x:c r="AD296" s="173" t="str">
        <x:v>M</x:v>
      </x:c>
      <x:c r="AE296" s="157"/>
      <x:c r="AF296" s="180"/>
      <x:c r="AG296" s="182"/>
      <x:c r="AH296" s="532"/>
      <x:c r="AI296" s="149" t="str">
        <x:v>14F</x:v>
      </x:c>
      <x:c r="AJ296" s="176" t="str">
        <x:v>Batch 4</x:v>
      </x:c>
      <x:c r="AK296" s="157"/>
      <x:c r="AL296" s="173" t="str">
        <x:v>M</x:v>
      </x:c>
      <x:c r="AM296" s="157"/>
      <x:c r="AN296" s="452"/>
      <x:c r="AO296" s="157"/>
      <x:c r="AP296" s="452"/>
      <x:c r="AQ296" s="157"/>
      <x:c r="AR296" s="455"/>
      <x:c r="AS296" s="157"/>
      <x:c r="AT296" s="168"/>
      <x:c r="AU296" s="157"/>
      <x:c r="AV296" s="168"/>
      <x:c r="AW296" s="123"/>
      <x:c r="AX296" s="153" t="str">
        <x:v>M</x:v>
      </x:c>
      <x:c r="AY296" s="157"/>
      <x:c r="AZ296" s="185"/>
      <x:c r="BA296" s="157"/>
      <x:c r="BB296" s="173" t="str">
        <x:v>M</x:v>
      </x:c>
      <x:c r="BC296" s="182"/>
      <x:c r="BD296" s="241"/>
      <x:c r="BE296" s="241"/>
      <x:c r="BF296" s="168"/>
      <x:c r="BG296" s="157"/>
      <x:c r="BH296" s="241"/>
      <x:c r="BI296" s="168"/>
      <x:c r="BJ296" s="157"/>
      <x:c r="BK296" s="173" t="str">
        <x:v>M</x:v>
      </x:c>
      <x:c r="BL296" s="157"/>
      <x:c r="BM296" s="180"/>
      <x:c r="BN296"/>
      <x:c r="BO296"/>
      <x:c r="BP296"/>
      <x:c r="BQ296"/>
      <x:c r="BR296"/>
      <x:c r="BS296"/>
      <x:c r="BT296"/>
      <x:c r="BU296"/>
      <x:c r="BV296"/>
      <x:c r="BW296"/>
      <x:c r="BX296"/>
      <x:c r="BY296"/>
      <x:c r="BZ296"/>
      <x:c r="CA296"/>
      <x:c r="CB296"/>
      <x:c r="CC296"/>
      <x:c r="CD296"/>
      <x:c r="CE296"/>
      <x:c r="CF296"/>
      <x:c r="CG296"/>
      <x:c r="CH296"/>
      <x:c r="CI296"/>
      <x:c r="CJ296"/>
      <x:c r="CK296"/>
      <x:c r="CL296"/>
      <x:c r="CM296"/>
      <x:c r="CN296"/>
      <x:c r="CO296"/>
      <x:c r="CP296"/>
      <x:c r="CQ296"/>
      <x:c r="CR296"/>
      <x:c r="CS296"/>
      <x:c r="CT296"/>
      <x:c r="CU296"/>
      <x:c r="CV296"/>
    </x:row>
    <x:row r="297" ht="20" customHeight="1">
      <x:c r="A297"/>
      <x:c r="B297" s="149" t="str">
        <x:v>13F</x:v>
      </x:c>
      <x:c r="C297" s="176"/>
      <x:c r="D297" s="157"/>
      <x:c r="E297" s="452"/>
      <x:c r="F297" s="157"/>
      <x:c r="G297" s="452"/>
      <x:c r="H297" s="206" t="str">
        <x:v>F</x:v>
      </x:c>
      <x:c r="I297" s="452"/>
      <x:c r="J297" s="206" t="str">
        <x:v>M</x:v>
      </x:c>
      <x:c r="K297" s="455"/>
      <x:c r="L297" s="198" t="str">
        <x:v>M</x:v>
      </x:c>
      <x:c r="M297" s="168"/>
      <x:c r="N297" s="191" t="str">
        <x:v>F</x:v>
      </x:c>
      <x:c r="O297" s="168"/>
      <x:c r="P297" s="157"/>
      <x:c r="Q297" s="453"/>
      <x:c r="R297" s="157"/>
      <x:c r="S297" s="185"/>
      <x:c r="T297" s="157"/>
      <x:c r="U297" s="168"/>
      <x:c r="V297" s="157"/>
      <x:c r="W297" s="241"/>
      <x:c r="X297" s="241"/>
      <x:c r="Y297" s="168"/>
      <x:c r="Z297" s="157"/>
      <x:c r="AA297" s="241"/>
      <x:c r="AB297" s="168"/>
      <x:c r="AC297" s="157"/>
      <x:c r="AD297" s="168"/>
      <x:c r="AE297" s="157"/>
      <x:c r="AF297" s="180"/>
      <x:c r="AG297" s="182"/>
      <x:c r="AH297" s="532"/>
      <x:c r="AI297" s="149" t="str">
        <x:v>13F</x:v>
      </x:c>
      <x:c r="AJ297" s="176"/>
      <x:c r="AK297" s="157"/>
      <x:c r="AL297" s="452"/>
      <x:c r="AM297" s="157"/>
      <x:c r="AN297" s="452"/>
      <x:c r="AO297" s="206" t="str">
        <x:v>F</x:v>
      </x:c>
      <x:c r="AP297" s="452"/>
      <x:c r="AQ297" s="206" t="str">
        <x:v>M</x:v>
      </x:c>
      <x:c r="AR297" s="455"/>
      <x:c r="AS297" s="198" t="str">
        <x:v>M</x:v>
      </x:c>
      <x:c r="AT297" s="168"/>
      <x:c r="AU297" s="191" t="str">
        <x:v>F</x:v>
      </x:c>
      <x:c r="AV297" s="168"/>
      <x:c r="AW297" s="157"/>
      <x:c r="AX297" s="453"/>
      <x:c r="AY297" s="157"/>
      <x:c r="AZ297" s="185"/>
      <x:c r="BA297" s="157"/>
      <x:c r="BB297" s="168"/>
      <x:c r="BC297" s="157"/>
      <x:c r="BD297" s="241"/>
      <x:c r="BE297" s="241"/>
      <x:c r="BF297" s="168"/>
      <x:c r="BG297" s="157"/>
      <x:c r="BH297" s="241"/>
      <x:c r="BI297" s="168"/>
      <x:c r="BJ297" s="157"/>
      <x:c r="BK297" s="168"/>
      <x:c r="BL297" s="157"/>
      <x:c r="BM297" s="180"/>
      <x:c r="BN297" s="197" t="str">
        <x:v>Completed by work package</x:v>
      </x:c>
      <x:c r="BO297" s="197" t="str">
        <x:v>Completion share</x:v>
      </x:c>
      <x:c r="BP297"/>
      <x:c r="BQ297"/>
      <x:c r="BR297"/>
      <x:c r="BS297"/>
      <x:c r="BT297"/>
      <x:c r="BU297"/>
      <x:c r="BV297"/>
      <x:c r="BW297"/>
      <x:c r="BX297"/>
      <x:c r="BY297"/>
      <x:c r="BZ297"/>
      <x:c r="CA297"/>
      <x:c r="CB297"/>
      <x:c r="CC297"/>
      <x:c r="CD297"/>
      <x:c r="CE297"/>
      <x:c r="CF297"/>
      <x:c r="CG297"/>
      <x:c r="CH297"/>
      <x:c r="CI297"/>
      <x:c r="CJ297"/>
      <x:c r="CK297"/>
      <x:c r="CL297"/>
      <x:c r="CM297"/>
      <x:c r="CN297"/>
      <x:c r="CO297"/>
      <x:c r="CP297"/>
      <x:c r="CQ297"/>
      <x:c r="CR297"/>
      <x:c r="CS297"/>
      <x:c r="CT297"/>
      <x:c r="CU297"/>
      <x:c r="CV297"/>
    </x:row>
    <x:row r="298" ht="20" customHeight="1">
      <x:c r="B298" s="149" t="s">
        <x:v>2</x:v>
      </x:c>
      <x:c r="C298" s="176"/>
      <x:c r="D298" s="157"/>
      <x:c r="E298" s="452"/>
      <x:c r="F298" s="157"/>
      <x:c r="G298" s="452"/>
      <x:c r="H298" s="461"/>
      <x:c r="I298" s="452"/>
      <x:c r="J298" s="461"/>
      <x:c r="K298" s="455"/>
      <x:c r="L298" s="243"/>
      <x:c r="M298" s="168"/>
      <x:c r="N298" s="243"/>
      <x:c r="O298" s="168"/>
      <x:c r="P298" s="157"/>
      <x:c r="Q298" s="168"/>
      <x:c r="R298" s="157"/>
      <x:c r="S298" s="185"/>
      <x:c r="T298" s="354" t="s">
        <x:v>0</x:v>
      </x:c>
      <x:c r="U298" s="168"/>
      <x:c r="V298" s="157"/>
      <x:c r="W298" s="241"/>
      <x:c r="X298" s="241"/>
      <x:c r="Y298" s="168"/>
      <x:c r="Z298" s="356" t="s">
        <x:v>3</x:v>
      </x:c>
      <x:c r="AA298" s="243"/>
      <x:c r="AB298" s="168"/>
      <x:c r="AC298" s="157"/>
      <x:c r="AD298" s="168"/>
      <x:c r="AE298" s="206" t="s">
        <x:v>3</x:v>
      </x:c>
      <x:c r="AF298" s="180"/>
      <x:c r="AG298" s="182"/>
      <x:c r="AH298" s="532"/>
      <x:c r="AI298" s="149" t="s">
        <x:v>2</x:v>
      </x:c>
      <x:c r="AJ298" s="176"/>
      <x:c r="AK298" s="157"/>
      <x:c r="AL298" s="452"/>
      <x:c r="AM298" s="157"/>
      <x:c r="AN298" s="452"/>
      <x:c r="AO298" s="461"/>
      <x:c r="AP298" s="452"/>
      <x:c r="AQ298" s="461"/>
      <x:c r="AR298" s="455"/>
      <x:c r="AS298" s="243"/>
      <x:c r="AT298" s="168"/>
      <x:c r="AU298" s="243"/>
      <x:c r="AV298" s="168"/>
      <x:c r="AW298" s="157"/>
      <x:c r="AX298" s="168"/>
      <x:c r="AY298" s="157"/>
      <x:c r="AZ298" s="185"/>
      <x:c r="BA298" s="354" t="s">
        <x:v>0</x:v>
      </x:c>
      <x:c r="BB298" s="168"/>
      <x:c r="BC298" s="157"/>
      <x:c r="BD298" s="241"/>
      <x:c r="BE298" s="241"/>
      <x:c r="BF298" s="168"/>
      <x:c r="BG298" s="356" t="s">
        <x:v>3</x:v>
      </x:c>
      <x:c r="BH298" s="243"/>
      <x:c r="BI298" s="168"/>
      <x:c r="BJ298" s="157"/>
      <x:c r="BK298" s="168"/>
      <x:c r="BL298" s="206" t="s">
        <x:v>3</x:v>
      </x:c>
      <x:c r="BM298" s="180"/>
      <x:c r="BN298" s="204"/>
      <x:c r="BO298" s="197"/>
    </x:row>
    <x:row r="299" ht="20" customHeight="1">
      <x:c r="A299"/>
      <x:c r="B299" s="149" t="str">
        <x:v>11F</x:v>
      </x:c>
      <x:c r="C299" s="176" t="str">
        <x:v>Batch 3</x:v>
      </x:c>
      <x:c r="D299" s="157"/>
      <x:c r="E299" s="452"/>
      <x:c r="F299" s="357" t="str">
        <x:v>F</x:v>
      </x:c>
      <x:c r="G299" s="463"/>
      <x:c r="H299" s="461"/>
      <x:c r="I299" s="452"/>
      <x:c r="J299" s="461"/>
      <x:c r="K299" s="455"/>
      <x:c r="L299" s="243"/>
      <x:c r="M299" s="444"/>
      <x:c r="N299" s="243"/>
      <x:c r="O299" s="168"/>
      <x:c r="P299" s="157"/>
      <x:c r="Q299" s="168"/>
      <x:c r="R299" s="123"/>
      <x:c r="S299" s="185"/>
      <x:c r="T299" s="243"/>
      <x:c r="U299" s="168"/>
      <x:c r="V299" s="157"/>
      <x:c r="W299" s="241"/>
      <x:c r="X299" s="241"/>
      <x:c r="Y299" s="168"/>
      <x:c r="Z299" s="533"/>
      <x:c r="AA299" s="243"/>
      <x:c r="AB299" s="168"/>
      <x:c r="AC299" s="357" t="str">
        <x:v>F</x:v>
      </x:c>
      <x:c r="AD299" s="168"/>
      <x:c r="AE299" s="243"/>
      <x:c r="AF299" s="180"/>
      <x:c r="AG299" s="182"/>
      <x:c r="AH299" s="532"/>
      <x:c r="AI299" s="149" t="str">
        <x:v>11F</x:v>
      </x:c>
      <x:c r="AJ299" s="176" t="str">
        <x:v>Batch 3</x:v>
      </x:c>
      <x:c r="AK299" s="157"/>
      <x:c r="AL299" s="452"/>
      <x:c r="AM299" s="357" t="str">
        <x:v>F</x:v>
      </x:c>
      <x:c r="AN299" s="463"/>
      <x:c r="AO299" s="461"/>
      <x:c r="AP299" s="452"/>
      <x:c r="AQ299" s="461"/>
      <x:c r="AR299" s="455"/>
      <x:c r="AS299" s="243"/>
      <x:c r="AT299" s="444"/>
      <x:c r="AU299" s="243"/>
      <x:c r="AV299" s="168"/>
      <x:c r="AW299" s="157"/>
      <x:c r="AX299" s="168"/>
      <x:c r="AY299" s="123"/>
      <x:c r="AZ299" s="185"/>
      <x:c r="BA299" s="243"/>
      <x:c r="BB299" s="168"/>
      <x:c r="BC299" s="157"/>
      <x:c r="BD299" s="241"/>
      <x:c r="BE299" s="241"/>
      <x:c r="BF299" s="168"/>
      <x:c r="BG299" s="533"/>
      <x:c r="BH299" s="243"/>
      <x:c r="BI299" s="168"/>
      <x:c r="BJ299" s="357" t="str">
        <x:v>F</x:v>
      </x:c>
      <x:c r="BK299" s="168"/>
      <x:c r="BL299" s="243"/>
      <x:c r="BM299" s="180"/>
      <x:c r="BN299" s="124" t="n">
        <x:f>SUM(AK299:BM301)</x:f>
        <x:v>0</x:v>
      </x:c>
      <x:c r="BO299" s="212" t="n">
        <x:f>BN299/81</x:f>
        <x:v>0</x:v>
      </x:c>
    </x:row>
    <x:row r="300" ht="20" customHeight="1">
      <x:c r="B300" s="149" t="s">
        <x:v>4</x:v>
      </x:c>
      <x:c r="C300" s="176"/>
      <x:c r="D300" s="201" t="s">
        <x:v>3</x:v>
      </x:c>
      <x:c r="E300" s="463"/>
      <x:c r="F300" s="461"/>
      <x:c r="G300" s="466"/>
      <x:c r="H300" s="466"/>
      <x:c r="I300" s="452"/>
      <x:c r="J300" s="461"/>
      <x:c r="K300" s="455"/>
      <x:c r="L300" s="243"/>
      <x:c r="M300" s="241"/>
      <x:c r="N300" s="241"/>
      <x:c r="O300" s="168"/>
      <x:c r="P300" s="191" t="s">
        <x:v>3</x:v>
      </x:c>
      <x:c r="Q300" s="168"/>
      <x:c r="R300" s="191" t="s">
        <x:v>3</x:v>
      </x:c>
      <x:c r="S300" s="185"/>
      <x:c r="T300" s="243"/>
      <x:c r="U300" s="168"/>
      <x:c r="V300" s="224" t="s">
        <x:v>3</x:v>
      </x:c>
      <x:c r="W300" s="241"/>
      <x:c r="X300" s="241"/>
      <x:c r="Y300" s="168"/>
      <x:c r="Z300" s="533"/>
      <x:c r="AA300" s="243"/>
      <x:c r="AB300" s="168"/>
      <x:c r="AC300" s="243"/>
      <x:c r="AD300" s="168"/>
      <x:c r="AE300" s="243"/>
      <x:c r="AF300" s="180"/>
      <x:c r="AG300" s="182"/>
      <x:c r="AH300" s="532"/>
      <x:c r="AI300" s="149" t="s">
        <x:v>4</x:v>
      </x:c>
      <x:c r="AJ300" s="176"/>
      <x:c r="AK300" s="201" t="s">
        <x:v>3</x:v>
      </x:c>
      <x:c r="AL300" s="463"/>
      <x:c r="AM300" s="461"/>
      <x:c r="AN300" s="466"/>
      <x:c r="AO300" s="466"/>
      <x:c r="AP300" s="452"/>
      <x:c r="AQ300" s="461"/>
      <x:c r="AR300" s="455"/>
      <x:c r="AS300" s="243"/>
      <x:c r="AT300" s="241"/>
      <x:c r="AU300" s="241"/>
      <x:c r="AV300" s="168"/>
      <x:c r="AW300" s="191" t="s">
        <x:v>3</x:v>
      </x:c>
      <x:c r="AX300" s="168"/>
      <x:c r="AY300" s="191" t="s">
        <x:v>3</x:v>
      </x:c>
      <x:c r="AZ300" s="185"/>
      <x:c r="BA300" s="243"/>
      <x:c r="BB300" s="168"/>
      <x:c r="BC300" s="224" t="s">
        <x:v>3</x:v>
      </x:c>
      <x:c r="BD300" s="241"/>
      <x:c r="BE300" s="241"/>
      <x:c r="BF300" s="168"/>
      <x:c r="BG300" s="533"/>
      <x:c r="BH300" s="243"/>
      <x:c r="BI300" s="168"/>
      <x:c r="BJ300" s="243"/>
      <x:c r="BK300" s="168"/>
      <x:c r="BL300" s="243"/>
      <x:c r="BM300" s="180"/>
      <x:c r="BN300" s="124"/>
      <x:c r="BO300" s="212"/>
    </x:row>
    <x:row r="301" ht="20" customHeight="1">
      <x:c r="B301" s="149" t="s">
        <x:v>5</x:v>
      </x:c>
      <x:c r="C301" s="176"/>
      <x:c r="D301" s="466"/>
      <x:c r="E301" s="466"/>
      <x:c r="F301" s="466"/>
      <x:c r="G301" s="466"/>
      <x:c r="H301" s="466"/>
      <x:c r="I301" s="452"/>
      <x:c r="J301" s="461"/>
      <x:c r="K301" s="455"/>
      <x:c r="L301" s="243"/>
      <x:c r="M301" s="241"/>
      <x:c r="N301" s="241"/>
      <x:c r="O301" s="444"/>
      <x:c r="P301" s="243"/>
      <x:c r="Q301" s="168"/>
      <x:c r="R301" s="243"/>
      <x:c r="S301" s="185"/>
      <x:c r="T301" s="243"/>
      <x:c r="U301" s="168"/>
      <x:c r="V301" s="243"/>
      <x:c r="W301" s="241"/>
      <x:c r="X301" s="241"/>
      <x:c r="Y301" s="168"/>
      <x:c r="Z301" s="533"/>
      <x:c r="AA301" s="243"/>
      <x:c r="AB301" s="456"/>
      <x:c r="AC301" s="480"/>
      <x:c r="AD301" s="494">
        <x:v>1</x:v>
      </x:c>
      <x:c r="AE301" s="243"/>
      <x:c r="AF301" s="180"/>
      <x:c r="AG301" s="182"/>
      <x:c r="AH301" s="532"/>
      <x:c r="AI301" s="149" t="s">
        <x:v>5</x:v>
      </x:c>
      <x:c r="AJ301" s="176"/>
      <x:c r="AK301" s="466"/>
      <x:c r="AL301" s="466"/>
      <x:c r="AM301" s="466"/>
      <x:c r="AN301" s="466"/>
      <x:c r="AO301" s="466"/>
      <x:c r="AP301" s="452"/>
      <x:c r="AQ301" s="461"/>
      <x:c r="AR301" s="455"/>
      <x:c r="AS301" s="243"/>
      <x:c r="AT301" s="241"/>
      <x:c r="AU301" s="241"/>
      <x:c r="AV301" s="444"/>
      <x:c r="AW301" s="243"/>
      <x:c r="AX301" s="168"/>
      <x:c r="AY301" s="243"/>
      <x:c r="AZ301" s="185"/>
      <x:c r="BA301" s="243"/>
      <x:c r="BB301" s="168"/>
      <x:c r="BC301" s="243"/>
      <x:c r="BD301" s="241"/>
      <x:c r="BE301" s="241"/>
      <x:c r="BF301" s="168"/>
      <x:c r="BG301" s="533"/>
      <x:c r="BH301" s="243"/>
      <x:c r="BI301" s="168"/>
      <x:c r="BJ301" s="243"/>
      <x:c r="BK301" s="444"/>
      <x:c r="BL301" s="243"/>
      <x:c r="BM301" s="180"/>
      <x:c r="BN301" s="124"/>
      <x:c r="BO301" s="212"/>
    </x:row>
    <x:row r="302" ht="20" customHeight="1">
      <x:c r="A302"/>
      <x:c r="B302" s="228" t="str">
        <x:v>8F</x:v>
      </x:c>
      <x:c r="C302" s="176" t="str">
        <x:v>Batch 2</x:v>
      </x:c>
      <x:c r="D302" s="466"/>
      <x:c r="E302" s="466"/>
      <x:c r="F302" s="466"/>
      <x:c r="G302" s="466"/>
      <x:c r="H302" s="466"/>
      <x:c r="I302" s="463"/>
      <x:c r="J302" s="461"/>
      <x:c r="K302" s="455"/>
      <x:c r="L302" s="411" t="n">
        <x:v>1</x:v>
      </x:c>
      <x:c r="M302" s="411" t="n">
        <x:v>1</x:v>
      </x:c>
      <x:c r="N302" s="459" t="n">
        <x:v>1</x:v>
      </x:c>
      <x:c r="O302" s="411" t="n">
        <x:v>1</x:v>
      </x:c>
      <x:c r="P302" s="411" t="n">
        <x:v>1</x:v>
      </x:c>
      <x:c r="Q302" s="411" t="n">
        <x:v>1</x:v>
      </x:c>
      <x:c r="R302" s="411" t="n">
        <x:v>1</x:v>
      </x:c>
      <x:c r="S302" s="411" t="n">
        <x:v>1</x:v>
      </x:c>
      <x:c r="T302" s="243"/>
      <x:c r="U302" s="444"/>
      <x:c r="V302" s="243"/>
      <x:c r="W302" s="241"/>
      <x:c r="X302" s="241"/>
      <x:c r="Y302" s="172" t="n">
        <x:v>1</x:v>
      </x:c>
      <x:c r="Z302" s="533"/>
      <x:c r="AA302" s="177" t="n">
        <x:v>1</x:v>
      </x:c>
      <x:c r="AB302" s="177" t="n">
        <x:v>1</x:v>
      </x:c>
      <x:c r="AC302" s="177" t="n">
        <x:v>1</x:v>
      </x:c>
      <x:c r="AD302" s="459" t="n">
        <x:v>1</x:v>
      </x:c>
      <x:c r="AE302" s="459" t="n">
        <x:v>1</x:v>
      </x:c>
      <x:c r="AF302" s="180"/>
      <x:c r="AG302" s="182"/>
      <x:c r="AH302" s="532"/>
      <x:c r="AI302" s="228" t="str">
        <x:v>8F</x:v>
      </x:c>
      <x:c r="AJ302" s="176" t="str">
        <x:v>Batch 2</x:v>
      </x:c>
      <x:c r="AK302" s="466"/>
      <x:c r="AL302" s="466"/>
      <x:c r="AM302" s="466"/>
      <x:c r="AN302" s="466"/>
      <x:c r="AO302" s="466"/>
      <x:c r="AP302" s="463"/>
      <x:c r="AQ302" s="461"/>
      <x:c r="AR302" s="455"/>
      <x:c r="AS302" s="243"/>
      <x:c r="AT302" s="241"/>
      <x:c r="AU302" s="241"/>
      <x:c r="AV302" s="241"/>
      <x:c r="AW302" s="241"/>
      <x:c r="AX302" s="444"/>
      <x:c r="AY302" s="243"/>
      <x:c r="AZ302" s="185"/>
      <x:c r="BA302" s="243"/>
      <x:c r="BB302" s="444"/>
      <x:c r="BC302" s="243"/>
      <x:c r="BD302" s="241"/>
      <x:c r="BE302" s="241"/>
      <x:c r="BF302" s="168"/>
      <x:c r="BG302" s="533"/>
      <x:c r="BH302" s="243"/>
      <x:c r="BI302" s="168"/>
      <x:c r="BJ302" s="243"/>
      <x:c r="BK302" s="241"/>
      <x:c r="BL302" s="241"/>
      <x:c r="BM302" s="180"/>
      <x:c r="BN302" s="124" t="n">
        <x:f>SUM(AK302:BM304)</x:f>
        <x:v>0</x:v>
      </x:c>
      <x:c r="BO302" s="212" t="n">
        <x:f>BN302/87</x:f>
        <x:v>0</x:v>
      </x:c>
    </x:row>
    <x:row r="303" ht="20" customHeight="1">
      <x:c r="B303" s="149" t="s">
        <x:v>6</x:v>
      </x:c>
      <x:c r="C303" s="176"/>
      <x:c r="D303" s="466"/>
      <x:c r="E303" s="466"/>
      <x:c r="F303" s="466"/>
      <x:c r="G303" s="466"/>
      <x:c r="H303" s="466"/>
      <x:c r="I303" s="466"/>
      <x:c r="J303" s="466"/>
      <x:c r="K303" s="455"/>
      <x:c r="L303" s="459">
        <x:v>1</x:v>
      </x:c>
      <x:c r="M303" s="459">
        <x:v>1</x:v>
      </x:c>
      <x:c r="N303" s="459">
        <x:v>1</x:v>
      </x:c>
      <x:c r="O303" s="411">
        <x:v>1</x:v>
      </x:c>
      <x:c r="P303" s="411">
        <x:v>1</x:v>
      </x:c>
      <x:c r="Q303" s="411">
        <x:v>1</x:v>
      </x:c>
      <x:c r="R303" s="411">
        <x:v>1</x:v>
      </x:c>
      <x:c r="S303" s="411">
        <x:v>1</x:v>
      </x:c>
      <x:c r="T303" s="243"/>
      <x:c r="U303" s="241"/>
      <x:c r="V303" s="241"/>
      <x:c r="W303" s="241"/>
      <x:c r="X303" s="172">
        <x:v>1</x:v>
      </x:c>
      <x:c r="Y303" s="172">
        <x:v>1</x:v>
      </x:c>
      <x:c r="Z303" s="172">
        <x:v>1</x:v>
      </x:c>
      <x:c r="AA303" s="177">
        <x:v>1</x:v>
      </x:c>
      <x:c r="AB303" s="177">
        <x:v>1</x:v>
      </x:c>
      <x:c r="AC303" s="177">
        <x:v>1</x:v>
      </x:c>
      <x:c r="AD303" s="459">
        <x:v>1</x:v>
      </x:c>
      <x:c r="AE303" s="459">
        <x:v>1</x:v>
      </x:c>
      <x:c r="AF303" s="180"/>
      <x:c r="AG303" s="182"/>
      <x:c r="AH303" s="532"/>
      <x:c r="AI303" s="149" t="s">
        <x:v>6</x:v>
      </x:c>
      <x:c r="AJ303" s="176"/>
      <x:c r="AK303" s="466"/>
      <x:c r="AL303" s="466"/>
      <x:c r="AM303" s="466"/>
      <x:c r="AN303" s="466"/>
      <x:c r="AO303" s="466"/>
      <x:c r="AP303" s="466"/>
      <x:c r="AQ303" s="466"/>
      <x:c r="AR303" s="455"/>
      <x:c r="AS303" s="243"/>
      <x:c r="AT303" s="241"/>
      <x:c r="AU303" s="241"/>
      <x:c r="AV303" s="241"/>
      <x:c r="AW303" s="241"/>
      <x:c r="AX303" s="241"/>
      <x:c r="AY303" s="241"/>
      <x:c r="AZ303" s="436"/>
      <x:c r="BA303" s="243"/>
      <x:c r="BB303" s="241"/>
      <x:c r="BC303" s="241"/>
      <x:c r="BD303" s="241"/>
      <x:c r="BE303" s="241"/>
      <x:c r="BF303" s="168"/>
      <x:c r="BG303" s="533"/>
      <x:c r="BH303" s="243"/>
      <x:c r="BI303" s="168"/>
      <x:c r="BJ303" s="243"/>
      <x:c r="BK303" s="241"/>
      <x:c r="BL303" s="241"/>
      <x:c r="BM303" s="180"/>
      <x:c r="BN303" s="124"/>
      <x:c r="BO303" s="212"/>
    </x:row>
    <x:row r="304" ht="20" customHeight="1">
      <x:c r="B304" s="149" t="s">
        <x:v>7</x:v>
      </x:c>
      <x:c r="C304" s="176"/>
      <x:c r="D304" s="466"/>
      <x:c r="E304" s="466"/>
      <x:c r="F304" s="466"/>
      <x:c r="G304" s="466"/>
      <x:c r="H304" s="172">
        <x:v>1</x:v>
      </x:c>
      <x:c r="I304" s="466"/>
      <x:c r="J304" s="172">
        <x:v>1</x:v>
      </x:c>
      <x:c r="K304" s="482"/>
      <x:c r="L304" s="177">
        <x:v>1</x:v>
      </x:c>
      <x:c r="M304" s="459">
        <x:v>1</x:v>
      </x:c>
      <x:c r="N304" s="172">
        <x:v>1</x:v>
      </x:c>
      <x:c r="O304" s="411">
        <x:v>1</x:v>
      </x:c>
      <x:c r="P304" s="411">
        <x:v>1</x:v>
      </x:c>
      <x:c r="Q304" s="411">
        <x:v>1</x:v>
      </x:c>
      <x:c r="R304" s="411">
        <x:v>1</x:v>
      </x:c>
      <x:c r="S304" s="411">
        <x:v>1</x:v>
      </x:c>
      <x:c r="T304" s="243"/>
      <x:c r="U304" s="241"/>
      <x:c r="V304" s="241"/>
      <x:c r="W304" s="241"/>
      <x:c r="X304" s="172">
        <x:v>1</x:v>
      </x:c>
      <x:c r="Y304" s="172">
        <x:v>1</x:v>
      </x:c>
      <x:c r="Z304" s="172">
        <x:v>1</x:v>
      </x:c>
      <x:c r="AA304" s="177">
        <x:v>1</x:v>
      </x:c>
      <x:c r="AB304" s="177">
        <x:v>1</x:v>
      </x:c>
      <x:c r="AC304" s="177">
        <x:v>1</x:v>
      </x:c>
      <x:c r="AD304" s="177">
        <x:v>1</x:v>
      </x:c>
      <x:c r="AE304" s="459">
        <x:v>1</x:v>
      </x:c>
      <x:c r="AF304" s="188">
        <x:v>1</x:v>
      </x:c>
      <x:c r="AG304" s="182"/>
      <x:c r="AH304" s="532"/>
      <x:c r="AI304" s="149" t="s">
        <x:v>7</x:v>
      </x:c>
      <x:c r="AJ304" s="176"/>
      <x:c r="AK304" s="466"/>
      <x:c r="AL304" s="466"/>
      <x:c r="AM304" s="466"/>
      <x:c r="AN304" s="466"/>
      <x:c r="AO304" s="466"/>
      <x:c r="AP304" s="466"/>
      <x:c r="AQ304" s="466"/>
      <x:c r="AR304" s="482"/>
      <x:c r="AS304" s="243"/>
      <x:c r="AT304" s="241"/>
      <x:c r="AU304" s="241"/>
      <x:c r="AV304" s="241"/>
      <x:c r="AW304" s="241"/>
      <x:c r="AX304" s="241"/>
      <x:c r="AY304" s="241"/>
      <x:c r="AZ304" s="180"/>
      <x:c r="BA304" s="243"/>
      <x:c r="BB304" s="241"/>
      <x:c r="BC304" s="241"/>
      <x:c r="BD304" s="241"/>
      <x:c r="BE304" s="241"/>
      <x:c r="BF304" s="168"/>
      <x:c r="BG304" s="533"/>
      <x:c r="BH304" s="243"/>
      <x:c r="BI304" s="168"/>
      <x:c r="BJ304" s="243"/>
      <x:c r="BK304" s="241"/>
      <x:c r="BL304" s="241"/>
      <x:c r="BM304" s="180"/>
      <x:c r="BN304" s="124"/>
      <x:c r="BO304" s="212"/>
    </x:row>
    <x:row r="305" ht="20" customHeight="1">
      <x:c r="A305"/>
      <x:c r="B305" s="149" t="str">
        <x:v>5F</x:v>
      </x:c>
      <x:c r="C305" s="176" t="str">
        <x:v>Batch 1</x:v>
      </x:c>
      <x:c r="D305" s="172" t="n">
        <x:v>1</x:v>
      </x:c>
      <x:c r="E305" s="411" t="n">
        <x:v>1</x:v>
      </x:c>
      <x:c r="F305" s="411" t="n">
        <x:v>1</x:v>
      </x:c>
      <x:c r="G305" s="411" t="n">
        <x:v>1</x:v>
      </x:c>
      <x:c r="H305" s="172" t="n">
        <x:v>1</x:v>
      </x:c>
      <x:c r="I305" s="459" t="n">
        <x:v>1</x:v>
      </x:c>
      <x:c r="J305" s="172" t="n">
        <x:v>1</x:v>
      </x:c>
      <x:c r="K305" s="411" t="n">
        <x:v>1</x:v>
      </x:c>
      <x:c r="L305" s="172" t="n">
        <x:v>1</x:v>
      </x:c>
      <x:c r="M305" s="172" t="n">
        <x:v>1</x:v>
      </x:c>
      <x:c r="N305" s="172" t="n">
        <x:v>1</x:v>
      </x:c>
      <x:c r="O305" s="172" t="n">
        <x:v>1</x:v>
      </x:c>
      <x:c r="P305" s="172" t="n">
        <x:v>1</x:v>
      </x:c>
      <x:c r="Q305" s="411" t="n">
        <x:v>1</x:v>
      </x:c>
      <x:c r="R305" s="411" t="n">
        <x:v>1</x:v>
      </x:c>
      <x:c r="S305" s="172" t="n">
        <x:v>1</x:v>
      </x:c>
      <x:c r="T305" s="411" t="n">
        <x:v>1</x:v>
      </x:c>
      <x:c r="U305" s="411" t="n">
        <x:v>1</x:v>
      </x:c>
      <x:c r="V305" s="411" t="n">
        <x:v>1</x:v>
      </x:c>
      <x:c r="W305" s="411" t="n">
        <x:v>1</x:v>
      </x:c>
      <x:c r="X305" s="172" t="n">
        <x:v>1</x:v>
      </x:c>
      <x:c r="Y305" s="172" t="n">
        <x:v>1</x:v>
      </x:c>
      <x:c r="Z305" s="172" t="n">
        <x:v>1</x:v>
      </x:c>
      <x:c r="AA305" s="177" t="n">
        <x:v>1</x:v>
      </x:c>
      <x:c r="AB305" s="177" t="n">
        <x:v>1</x:v>
      </x:c>
      <x:c r="AC305" s="177" t="n">
        <x:v>1</x:v>
      </x:c>
      <x:c r="AD305" s="177" t="n">
        <x:v>1</x:v>
      </x:c>
      <x:c r="AE305" s="177" t="n">
        <x:v>1</x:v>
      </x:c>
      <x:c r="AF305" s="188" t="n">
        <x:v>1</x:v>
      </x:c>
      <x:c r="AG305" s="182"/>
      <x:c r="AH305" s="532"/>
      <x:c r="AI305" s="149" t="str">
        <x:v>5F</x:v>
      </x:c>
      <x:c r="AJ305" s="176" t="str">
        <x:v>Batch 1</x:v>
      </x:c>
      <x:c r="AK305" s="466"/>
      <x:c r="AL305" s="466"/>
      <x:c r="AM305" s="466"/>
      <x:c r="AN305" s="466"/>
      <x:c r="AO305" s="466"/>
      <x:c r="AP305" s="466"/>
      <x:c r="AQ305" s="466"/>
      <x:c r="AR305" s="472"/>
      <x:c r="AS305" s="243"/>
      <x:c r="AT305" s="241"/>
      <x:c r="AU305" s="241"/>
      <x:c r="AV305" s="241"/>
      <x:c r="AW305" s="241"/>
      <x:c r="AX305" s="241"/>
      <x:c r="AY305" s="241"/>
      <x:c r="AZ305" s="180"/>
      <x:c r="BA305" s="243"/>
      <x:c r="BB305" s="241"/>
      <x:c r="BC305" s="241"/>
      <x:c r="BD305" s="241"/>
      <x:c r="BE305" s="241"/>
      <x:c r="BF305" s="444"/>
      <x:c r="BG305" s="533"/>
      <x:c r="BH305" s="243"/>
      <x:c r="BI305" s="444"/>
      <x:c r="BJ305" s="243"/>
      <x:c r="BK305" s="241"/>
      <x:c r="BL305" s="241"/>
      <x:c r="BM305" s="180"/>
      <x:c r="BN305" s="124" t="n">
        <x:f>SUM(AK305:BM307)</x:f>
        <x:v>5</x:v>
      </x:c>
      <x:c r="BO305" s="212" t="n">
        <x:f>BN305/87</x:f>
        <x:v>0.05747126436781609</x:v>
      </x:c>
    </x:row>
    <x:row r="306" ht="20" customHeight="1">
      <x:c r="B306" s="149" t="s">
        <x:v>8</x:v>
      </x:c>
      <x:c r="C306" s="176"/>
      <x:c r="D306" s="172">
        <x:v>1</x:v>
      </x:c>
      <x:c r="E306" s="411">
        <x:v>1</x:v>
      </x:c>
      <x:c r="F306" s="411">
        <x:v>1</x:v>
      </x:c>
      <x:c r="G306" s="411">
        <x:v>1</x:v>
      </x:c>
      <x:c r="H306" s="172">
        <x:v>1</x:v>
      </x:c>
      <x:c r="I306" s="459">
        <x:v>1</x:v>
      </x:c>
      <x:c r="J306" s="172">
        <x:v>1</x:v>
      </x:c>
      <x:c r="K306" s="411">
        <x:v>1</x:v>
      </x:c>
      <x:c r="L306" s="172">
        <x:v>1</x:v>
      </x:c>
      <x:c r="M306" s="172">
        <x:v>1</x:v>
      </x:c>
      <x:c r="N306" s="172">
        <x:v>1</x:v>
      </x:c>
      <x:c r="O306" s="172">
        <x:v>1</x:v>
      </x:c>
      <x:c r="P306" s="172">
        <x:v>1</x:v>
      </x:c>
      <x:c r="Q306" s="459">
        <x:v>1</x:v>
      </x:c>
      <x:c r="R306" s="459">
        <x:v>1</x:v>
      </x:c>
      <x:c r="S306" s="172">
        <x:v>1</x:v>
      </x:c>
      <x:c r="T306" s="411">
        <x:v>1</x:v>
      </x:c>
      <x:c r="U306" s="411">
        <x:v>1</x:v>
      </x:c>
      <x:c r="V306" s="411">
        <x:v>1</x:v>
      </x:c>
      <x:c r="W306" s="411">
        <x:v>1</x:v>
      </x:c>
      <x:c r="X306" s="172">
        <x:v>1</x:v>
      </x:c>
      <x:c r="Y306" s="172">
        <x:v>1</x:v>
      </x:c>
      <x:c r="Z306" s="172">
        <x:v>1</x:v>
      </x:c>
      <x:c r="AA306" s="177">
        <x:v>1</x:v>
      </x:c>
      <x:c r="AB306" s="177">
        <x:v>1</x:v>
      </x:c>
      <x:c r="AC306" s="177">
        <x:v>1</x:v>
      </x:c>
      <x:c r="AD306" s="177">
        <x:v>1</x:v>
      </x:c>
      <x:c r="AE306" s="177">
        <x:v>1</x:v>
      </x:c>
      <x:c r="AF306" s="188">
        <x:v>1</x:v>
      </x:c>
      <x:c r="AG306" s="182"/>
      <x:c r="AH306" s="532"/>
      <x:c r="AI306" s="149" t="s">
        <x:v>8</x:v>
      </x:c>
      <x:c r="AJ306" s="176"/>
      <x:c r="AK306" s="466"/>
      <x:c r="AL306" s="466"/>
      <x:c r="AM306" s="466"/>
      <x:c r="AN306" s="466"/>
      <x:c r="AO306" s="466"/>
      <x:c r="AP306" s="466"/>
      <x:c r="AQ306" s="466"/>
      <x:c r="AR306" s="472"/>
      <x:c r="AS306" s="243"/>
      <x:c r="AT306" s="241"/>
      <x:c r="AU306" s="172">
        <x:v>1</x:v>
      </x:c>
      <x:c r="AV306" s="241"/>
      <x:c r="AW306" s="241"/>
      <x:c r="AX306" s="241"/>
      <x:c r="AY306" s="241"/>
      <x:c r="AZ306" s="180"/>
      <x:c r="BA306" s="243"/>
      <x:c r="BB306" s="241"/>
      <x:c r="BC306" s="241"/>
      <x:c r="BD306" s="241"/>
      <x:c r="BE306" s="241"/>
      <x:c r="BF306" s="241"/>
      <x:c r="BG306" s="180"/>
      <x:c r="BH306" s="243"/>
      <x:c r="BI306" s="241"/>
      <x:c r="BJ306" s="241"/>
      <x:c r="BK306" s="241"/>
      <x:c r="BL306" s="241"/>
      <x:c r="BM306" s="180"/>
      <x:c r="BN306" s="124"/>
      <x:c r="BO306" s="212"/>
    </x:row>
    <x:row r="307" ht="20" customHeight="1">
      <x:c r="B307" s="149" t="s">
        <x:v>9</x:v>
      </x:c>
      <x:c r="C307" s="176"/>
      <x:c r="D307" s="172">
        <x:v>1</x:v>
      </x:c>
      <x:c r="E307" s="411">
        <x:v>1</x:v>
      </x:c>
      <x:c r="F307" s="411">
        <x:v>1</x:v>
      </x:c>
      <x:c r="G307" s="411">
        <x:v>1</x:v>
      </x:c>
      <x:c r="H307" s="172">
        <x:v>1</x:v>
      </x:c>
      <x:c r="I307" s="459">
        <x:v>1</x:v>
      </x:c>
      <x:c r="J307" s="172">
        <x:v>1</x:v>
      </x:c>
      <x:c r="K307" s="411">
        <x:v>1</x:v>
      </x:c>
      <x:c r="L307" s="413"/>
      <x:c r="M307" s="168"/>
      <x:c r="N307" s="244"/>
      <x:c r="O307" s="172">
        <x:v>1</x:v>
      </x:c>
      <x:c r="P307" s="172">
        <x:v>1</x:v>
      </x:c>
      <x:c r="Q307" s="459">
        <x:v>1</x:v>
      </x:c>
      <x:c r="R307" s="459">
        <x:v>1</x:v>
      </x:c>
      <x:c r="S307" s="172">
        <x:v>1</x:v>
      </x:c>
      <x:c r="T307" s="411">
        <x:v>1</x:v>
      </x:c>
      <x:c r="U307" s="411">
        <x:v>1</x:v>
      </x:c>
      <x:c r="V307" s="411">
        <x:v>1</x:v>
      </x:c>
      <x:c r="W307" s="411">
        <x:v>1</x:v>
      </x:c>
      <x:c r="X307" s="172">
        <x:v>1</x:v>
      </x:c>
      <x:c r="Y307" s="172">
        <x:v>1</x:v>
      </x:c>
      <x:c r="Z307" s="172">
        <x:v>1</x:v>
      </x:c>
      <x:c r="AA307" s="177">
        <x:v>1</x:v>
      </x:c>
      <x:c r="AB307" s="177">
        <x:v>1</x:v>
      </x:c>
      <x:c r="AC307" s="177">
        <x:v>1</x:v>
      </x:c>
      <x:c r="AD307" s="241"/>
      <x:c r="AE307" s="177">
        <x:v>1</x:v>
      </x:c>
      <x:c r="AF307" s="188">
        <x:v>1</x:v>
      </x:c>
      <x:c r="AG307" s="182"/>
      <x:c r="AH307" s="532"/>
      <x:c r="AI307" s="149" t="s">
        <x:v>9</x:v>
      </x:c>
      <x:c r="AJ307" s="176"/>
      <x:c r="AK307" s="413"/>
      <x:c r="AL307" s="413"/>
      <x:c r="AM307" s="413"/>
      <x:c r="AN307" s="413"/>
      <x:c r="AO307" s="172">
        <x:v>1</x:v>
      </x:c>
      <x:c r="AP307" s="413"/>
      <x:c r="AQ307" s="172">
        <x:v>1</x:v>
      </x:c>
      <x:c r="AR307" s="483"/>
      <x:c r="AS307" s="413"/>
      <x:c r="AT307" s="168"/>
      <x:c r="AU307" s="168"/>
      <x:c r="AV307" s="167"/>
      <x:c r="AW307" s="167"/>
      <x:c r="AX307" s="167"/>
      <x:c r="AY307" s="167"/>
      <x:c r="AZ307" s="180"/>
      <x:c r="BA307" s="239"/>
      <x:c r="BB307" s="167"/>
      <x:c r="BC307" s="167"/>
      <x:c r="BD307" s="167"/>
      <x:c r="BE307" s="167"/>
      <x:c r="BF307" s="172">
        <x:v>1</x:v>
      </x:c>
      <x:c r="BG307" s="238"/>
      <x:c r="BH307" s="241"/>
      <x:c r="BI307" s="241"/>
      <x:c r="BJ307" s="167"/>
      <x:c r="BK307" s="167"/>
      <x:c r="BL307" s="239"/>
      <x:c r="BM307" s="188">
        <x:v>1</x:v>
      </x:c>
      <x:c r="BN307" s="124"/>
      <x:c r="BO307" s="212"/>
    </x:row>
    <x:row r="308" ht="20" customHeight="1">
      <x:c r="A308"/>
      <x:c r="B308" s="149" t="str">
        <x:v>2F</x:v>
      </x:c>
      <x:c r="C308" s="237" t="str">
        <x:v>Batch 5</x:v>
      </x:c>
      <x:c r="D308" s="466"/>
      <x:c r="E308" s="466"/>
      <x:c r="F308" s="466"/>
      <x:c r="G308" s="466"/>
      <x:c r="H308" s="466"/>
      <x:c r="I308" s="466"/>
      <x:c r="J308" s="466"/>
      <x:c r="K308" s="472"/>
      <x:c r="L308" s="243"/>
      <x:c r="M308" s="241"/>
      <x:c r="N308" s="241"/>
      <x:c r="O308" s="241"/>
      <x:c r="P308" s="241"/>
      <x:c r="Q308" s="241"/>
      <x:c r="R308" s="241"/>
      <x:c r="S308" s="180"/>
      <x:c r="T308" s="243"/>
      <x:c r="U308" s="241"/>
      <x:c r="V308" s="241"/>
      <x:c r="W308" s="241"/>
      <x:c r="X308" s="241"/>
      <x:c r="Y308" s="241"/>
      <x:c r="Z308" s="180"/>
      <x:c r="AA308" s="243"/>
      <x:c r="AB308" s="241"/>
      <x:c r="AC308" s="241"/>
      <x:c r="AD308" s="241"/>
      <x:c r="AE308" s="241"/>
      <x:c r="AF308" s="180"/>
      <x:c r="AG308" s="182"/>
      <x:c r="AH308" s="532"/>
      <x:c r="AI308" s="149" t="str">
        <x:v>2F</x:v>
      </x:c>
      <x:c r="AJ308" s="237" t="str">
        <x:v>Batch 5</x:v>
      </x:c>
      <x:c r="AK308" s="466"/>
      <x:c r="AL308" s="466"/>
      <x:c r="AM308" s="466"/>
      <x:c r="AN308" s="466"/>
      <x:c r="AO308" s="466"/>
      <x:c r="AP308" s="466"/>
      <x:c r="AQ308" s="466"/>
      <x:c r="AR308" s="472"/>
      <x:c r="AS308" s="243"/>
      <x:c r="AT308" s="241"/>
      <x:c r="AU308" s="241"/>
      <x:c r="AV308" s="241"/>
      <x:c r="AW308" s="241"/>
      <x:c r="AX308" s="241"/>
      <x:c r="AY308" s="241"/>
      <x:c r="AZ308" s="180"/>
      <x:c r="BA308" s="243"/>
      <x:c r="BB308" s="241"/>
      <x:c r="BC308" s="241"/>
      <x:c r="BD308" s="241"/>
      <x:c r="BE308" s="241"/>
      <x:c r="BF308" s="241"/>
      <x:c r="BG308" s="180"/>
      <x:c r="BH308" s="243"/>
      <x:c r="BI308" s="241"/>
      <x:c r="BJ308" s="241"/>
      <x:c r="BK308" s="241"/>
      <x:c r="BL308" s="241"/>
      <x:c r="BM308" s="180"/>
      <x:c r="BN308"/>
      <x:c r="BO308"/>
      <x:c r="BP308"/>
      <x:c r="BQ308"/>
      <x:c r="BR308"/>
      <x:c r="BS308"/>
      <x:c r="BT308"/>
      <x:c r="BU308"/>
      <x:c r="BV308"/>
      <x:c r="BW308"/>
      <x:c r="BX308"/>
      <x:c r="BY308"/>
      <x:c r="BZ308"/>
      <x:c r="CA308"/>
      <x:c r="CB308"/>
      <x:c r="CC308"/>
      <x:c r="CD308"/>
      <x:c r="CE308"/>
      <x:c r="CF308"/>
      <x:c r="CG308"/>
      <x:c r="CH308"/>
      <x:c r="CI308"/>
      <x:c r="CJ308"/>
      <x:c r="CK308"/>
      <x:c r="CL308"/>
      <x:c r="CM308"/>
      <x:c r="CN308"/>
      <x:c r="CO308"/>
      <x:c r="CP308"/>
      <x:c r="CQ308"/>
      <x:c r="CR308"/>
      <x:c r="CS308"/>
      <x:c r="CT308"/>
      <x:c r="CU308"/>
      <x:c r="CV308"/>
    </x:row>
    <x:row r="309" ht="20" customHeight="1">
      <x:c r="B309" s="149" t="s">
        <x:v>10</x:v>
      </x:c>
      <x:c r="C309" s="237"/>
      <x:c r="D309" s="466"/>
      <x:c r="E309" s="466"/>
      <x:c r="F309" s="466"/>
      <x:c r="G309" s="466"/>
      <x:c r="H309" s="466"/>
      <x:c r="I309" s="466"/>
      <x:c r="J309" s="466"/>
      <x:c r="K309" s="472"/>
      <x:c r="L309" s="243"/>
      <x:c r="M309" s="241"/>
      <x:c r="N309" s="241"/>
      <x:c r="O309" s="241"/>
      <x:c r="P309" s="241"/>
      <x:c r="Q309" s="241"/>
      <x:c r="R309" s="241"/>
      <x:c r="S309" s="180"/>
      <x:c r="T309" s="243"/>
      <x:c r="U309" s="241"/>
      <x:c r="V309" s="241"/>
      <x:c r="W309" s="241"/>
      <x:c r="X309" s="241"/>
      <x:c r="Y309" s="241"/>
      <x:c r="Z309" s="180"/>
      <x:c r="AA309" s="243"/>
      <x:c r="AB309" s="241"/>
      <x:c r="AC309" s="241"/>
      <x:c r="AD309" s="241"/>
      <x:c r="AE309" s="241"/>
      <x:c r="AF309" s="180"/>
      <x:c r="AG309" s="182"/>
      <x:c r="AH309" s="532"/>
      <x:c r="AI309" s="149" t="s">
        <x:v>10</x:v>
      </x:c>
      <x:c r="AJ309" s="237"/>
      <x:c r="AK309" s="466"/>
      <x:c r="AL309" s="466"/>
      <x:c r="AM309" s="466"/>
      <x:c r="AN309" s="466"/>
      <x:c r="AO309" s="466"/>
      <x:c r="AP309" s="466"/>
      <x:c r="AQ309" s="466"/>
      <x:c r="AR309" s="472"/>
      <x:c r="AS309" s="243"/>
      <x:c r="AT309" s="241"/>
      <x:c r="AU309" s="241"/>
      <x:c r="AV309" s="241"/>
      <x:c r="AW309" s="241"/>
      <x:c r="AX309" s="241"/>
      <x:c r="AY309" s="241"/>
      <x:c r="AZ309" s="180"/>
      <x:c r="BA309" s="243"/>
      <x:c r="BB309" s="241"/>
      <x:c r="BC309" s="241"/>
      <x:c r="BD309" s="241"/>
      <x:c r="BE309" s="241"/>
      <x:c r="BF309" s="241"/>
      <x:c r="BG309" s="180"/>
      <x:c r="BH309" s="243"/>
      <x:c r="BI309" s="241"/>
      <x:c r="BJ309" s="241"/>
      <x:c r="BK309" s="241"/>
      <x:c r="BL309" s="241"/>
      <x:c r="BM309" s="180"/>
    </x:row>
    <x:row r="310" ht="20" customHeight="1">
      <x:c r="A310"/>
      <x:c r="B310" s="425" t="str">
        <x:v>Building</x:v>
      </x:c>
      <x:c r="C310" s="257"/>
      <x:c r="D310" s="252" t="str">
        <x:v>1#</x:v>
      </x:c>
      <x:c r="E310" s="252" t="str">
        <x:v>2#</x:v>
      </x:c>
      <x:c r="F310" s="252" t="str">
        <x:v>3#</x:v>
      </x:c>
      <x:c r="G310" s="252" t="str">
        <x:v>4#</x:v>
      </x:c>
      <x:c r="H310" s="252" t="str">
        <x:v>5#</x:v>
      </x:c>
      <x:c r="I310" s="252" t="str">
        <x:v>6#</x:v>
      </x:c>
      <x:c r="J310" s="252" t="str">
        <x:v>7#</x:v>
      </x:c>
      <x:c r="K310" s="253" t="str">
        <x:v>16#</x:v>
      </x:c>
      <x:c r="L310" s="251" t="str">
        <x:v>8#</x:v>
      </x:c>
      <x:c r="M310" s="252" t="str">
        <x:v>9#</x:v>
      </x:c>
      <x:c r="N310" s="252" t="str">
        <x:v>10#</x:v>
      </x:c>
      <x:c r="O310" s="252" t="str">
        <x:v>11#</x:v>
      </x:c>
      <x:c r="P310" s="252" t="str">
        <x:v>12#</x:v>
      </x:c>
      <x:c r="Q310" s="252" t="str">
        <x:v>13#</x:v>
      </x:c>
      <x:c r="R310" s="252" t="str">
        <x:v>14#</x:v>
      </x:c>
      <x:c r="S310" s="253" t="str">
        <x:v>15#</x:v>
      </x:c>
      <x:c r="T310" s="251" t="str">
        <x:v>17#</x:v>
      </x:c>
      <x:c r="U310" s="252" t="str">
        <x:v>18#</x:v>
      </x:c>
      <x:c r="V310" s="252" t="str">
        <x:v>19#</x:v>
      </x:c>
      <x:c r="W310" s="252" t="str">
        <x:v>20#</x:v>
      </x:c>
      <x:c r="X310" s="252" t="str">
        <x:v>21#</x:v>
      </x:c>
      <x:c r="Y310" s="252" t="str">
        <x:v>22#</x:v>
      </x:c>
      <x:c r="Z310" s="253" t="str">
        <x:v>23#</x:v>
      </x:c>
      <x:c r="AA310" s="251" t="str">
        <x:v>24#</x:v>
      </x:c>
      <x:c r="AB310" s="252" t="str">
        <x:v>25#</x:v>
      </x:c>
      <x:c r="AC310" s="252" t="str">
        <x:v>26#</x:v>
      </x:c>
      <x:c r="AD310" s="252" t="str">
        <x:v>27#</x:v>
      </x:c>
      <x:c r="AE310" s="252" t="str">
        <x:v>28#</x:v>
      </x:c>
      <x:c r="AF310" s="253" t="str">
        <x:v>29#</x:v>
      </x:c>
      <x:c r="AG310" s="182"/>
      <x:c r="AH310" s="532"/>
      <x:c r="AI310" s="425" t="str">
        <x:v>Building</x:v>
      </x:c>
      <x:c r="AJ310" s="257"/>
      <x:c r="AK310" s="252" t="str">
        <x:v>1#</x:v>
      </x:c>
      <x:c r="AL310" s="252" t="str">
        <x:v>2#</x:v>
      </x:c>
      <x:c r="AM310" s="252" t="str">
        <x:v>3#</x:v>
      </x:c>
      <x:c r="AN310" s="252" t="str">
        <x:v>4#</x:v>
      </x:c>
      <x:c r="AO310" s="252" t="str">
        <x:v>5#</x:v>
      </x:c>
      <x:c r="AP310" s="252" t="str">
        <x:v>6#</x:v>
      </x:c>
      <x:c r="AQ310" s="252" t="str">
        <x:v>7#</x:v>
      </x:c>
      <x:c r="AR310" s="253" t="str">
        <x:v>16#</x:v>
      </x:c>
      <x:c r="AS310" s="251" t="str">
        <x:v>8#</x:v>
      </x:c>
      <x:c r="AT310" s="252" t="str">
        <x:v>9#</x:v>
      </x:c>
      <x:c r="AU310" s="252" t="str">
        <x:v>10#</x:v>
      </x:c>
      <x:c r="AV310" s="252" t="str">
        <x:v>11#</x:v>
      </x:c>
      <x:c r="AW310" s="252" t="str">
        <x:v>12#</x:v>
      </x:c>
      <x:c r="AX310" s="252" t="str">
        <x:v>13#</x:v>
      </x:c>
      <x:c r="AY310" s="252" t="str">
        <x:v>14#</x:v>
      </x:c>
      <x:c r="AZ310" s="253" t="str">
        <x:v>15#</x:v>
      </x:c>
      <x:c r="BA310" s="251" t="str">
        <x:v>17#</x:v>
      </x:c>
      <x:c r="BB310" s="252" t="str">
        <x:v>18#</x:v>
      </x:c>
      <x:c r="BC310" s="252" t="str">
        <x:v>19#</x:v>
      </x:c>
      <x:c r="BD310" s="252" t="str">
        <x:v>20#</x:v>
      </x:c>
      <x:c r="BE310" s="252" t="str">
        <x:v>21#</x:v>
      </x:c>
      <x:c r="BF310" s="252" t="str">
        <x:v>22#</x:v>
      </x:c>
      <x:c r="BG310" s="253" t="str">
        <x:v>23#</x:v>
      </x:c>
      <x:c r="BH310" s="251" t="str">
        <x:v>24#</x:v>
      </x:c>
      <x:c r="BI310" s="252" t="str">
        <x:v>25#</x:v>
      </x:c>
      <x:c r="BJ310" s="252" t="str">
        <x:v>26#</x:v>
      </x:c>
      <x:c r="BK310" s="252" t="str">
        <x:v>27#</x:v>
      </x:c>
      <x:c r="BL310" s="252" t="str">
        <x:v>28#</x:v>
      </x:c>
      <x:c r="BM310" s="253" t="str">
        <x:v>29#</x:v>
      </x:c>
      <x:c r="BN310"/>
      <x:c r="BO310"/>
      <x:c r="BP310"/>
      <x:c r="BQ310"/>
      <x:c r="BR310"/>
      <x:c r="BS310"/>
      <x:c r="BT310"/>
      <x:c r="BU310"/>
      <x:c r="BV310"/>
      <x:c r="BW310"/>
      <x:c r="BX310"/>
      <x:c r="BY310"/>
      <x:c r="BZ310"/>
      <x:c r="CA310"/>
      <x:c r="CB310"/>
      <x:c r="CC310"/>
      <x:c r="CD310"/>
      <x:c r="CE310"/>
      <x:c r="CF310"/>
      <x:c r="CG310"/>
      <x:c r="CH310"/>
      <x:c r="CI310"/>
      <x:c r="CJ310"/>
      <x:c r="CK310"/>
      <x:c r="CL310"/>
      <x:c r="CM310"/>
      <x:c r="CN310"/>
      <x:c r="CO310"/>
      <x:c r="CP310"/>
      <x:c r="CQ310"/>
      <x:c r="CR310"/>
      <x:c r="CS310"/>
      <x:c r="CT310"/>
      <x:c r="CU310"/>
      <x:c r="CV310"/>
    </x:row>
    <x:row r="311" ht="20" customHeight="1">
      <x:c r="A311"/>
      <x:c r="B311" s="386" t="str">
        <x:v>Zone</x:v>
      </x:c>
      <x:c r="C311" s="276"/>
      <x:c r="D311" s="266" t="str">
        <x:v>B1-1 Huang Wei</x:v>
      </x:c>
      <x:c r="E311" s="267"/>
      <x:c r="F311" s="267"/>
      <x:c r="G311" s="267"/>
      <x:c r="H311" s="267"/>
      <x:c r="I311" s="267"/>
      <x:c r="J311" s="267"/>
      <x:c r="K311" s="268"/>
      <x:c r="L311" s="269" t="str">
        <x:v>B1-2 Xie Jianbin</x:v>
      </x:c>
      <x:c r="M311" s="269"/>
      <x:c r="N311" s="269"/>
      <x:c r="O311" s="269"/>
      <x:c r="P311" s="269"/>
      <x:c r="Q311" s="269"/>
      <x:c r="R311" s="269"/>
      <x:c r="S311" s="277"/>
      <x:c r="T311" s="271" t="str">
        <x:v>B2-1 Wang Wanshu</x:v>
      </x:c>
      <x:c r="U311" s="271"/>
      <x:c r="V311" s="271"/>
      <x:c r="W311" s="271"/>
      <x:c r="X311" s="271"/>
      <x:c r="Y311" s="271"/>
      <x:c r="Z311" s="278"/>
      <x:c r="AA311" s="273" t="str">
        <x:v>B2-2 Hu Min</x:v>
      </x:c>
      <x:c r="AB311" s="273"/>
      <x:c r="AC311" s="273"/>
      <x:c r="AD311" s="273"/>
      <x:c r="AE311" s="273"/>
      <x:c r="AF311" s="274"/>
      <x:c r="AG311" s="182"/>
      <x:c r="AH311" s="532"/>
      <x:c r="AI311" s="386" t="str">
        <x:v>Zone</x:v>
      </x:c>
      <x:c r="AJ311" s="276"/>
      <x:c r="AK311" s="266" t="str">
        <x:v>B1-1 Huang Wei</x:v>
      </x:c>
      <x:c r="AL311" s="267"/>
      <x:c r="AM311" s="267"/>
      <x:c r="AN311" s="267"/>
      <x:c r="AO311" s="267"/>
      <x:c r="AP311" s="267"/>
      <x:c r="AQ311" s="267"/>
      <x:c r="AR311" s="268"/>
      <x:c r="AS311" s="269" t="str">
        <x:v>B1-2 Xie Jianbin</x:v>
      </x:c>
      <x:c r="AT311" s="269"/>
      <x:c r="AU311" s="269"/>
      <x:c r="AV311" s="269"/>
      <x:c r="AW311" s="269"/>
      <x:c r="AX311" s="269"/>
      <x:c r="AY311" s="269"/>
      <x:c r="AZ311" s="277"/>
      <x:c r="BA311" s="271" t="str">
        <x:v>B2-1 Wang Wanshu</x:v>
      </x:c>
      <x:c r="BB311" s="271"/>
      <x:c r="BC311" s="271"/>
      <x:c r="BD311" s="271"/>
      <x:c r="BE311" s="271"/>
      <x:c r="BF311" s="271"/>
      <x:c r="BG311" s="278"/>
      <x:c r="BH311" s="273" t="str">
        <x:v>B2-2 Hu Min</x:v>
      </x:c>
      <x:c r="BI311" s="273"/>
      <x:c r="BJ311" s="273"/>
      <x:c r="BK311" s="273"/>
      <x:c r="BL311" s="273"/>
      <x:c r="BM311" s="274"/>
      <x:c r="BN311"/>
      <x:c r="BO311"/>
      <x:c r="BP311"/>
      <x:c r="BQ311"/>
      <x:c r="BR311"/>
      <x:c r="BS311"/>
      <x:c r="BT311"/>
      <x:c r="BU311"/>
      <x:c r="BV311"/>
      <x:c r="BW311"/>
      <x:c r="BX311"/>
      <x:c r="BY311"/>
      <x:c r="BZ311"/>
      <x:c r="CA311"/>
      <x:c r="CB311"/>
      <x:c r="CC311"/>
      <x:c r="CD311"/>
      <x:c r="CE311"/>
      <x:c r="CF311"/>
      <x:c r="CG311"/>
      <x:c r="CH311"/>
      <x:c r="CI311"/>
      <x:c r="CJ311"/>
      <x:c r="CK311"/>
      <x:c r="CL311"/>
      <x:c r="CM311"/>
      <x:c r="CN311"/>
      <x:c r="CO311"/>
      <x:c r="CP311"/>
      <x:c r="CQ311"/>
      <x:c r="CR311"/>
      <x:c r="CS311"/>
      <x:c r="CT311"/>
      <x:c r="CU311"/>
      <x:c r="CV311"/>
    </x:row>
    <x:row r="312" ht="30" customHeight="1">
      <x:c r="A312"/>
      <x:c r="B312" s="628" t="str">
        <x:v>Completed</x:v>
      </x:c>
      <x:c r="C312" s="626"/>
      <x:c r="D312" s="280" t="n">
        <x:f t="shared" ref="D312:AF312" si="26">SUM(D295:D309)</x:f>
        <x:v>3</x:v>
      </x:c>
      <x:c r="E312" s="280" t="n">
        <x:f t="shared" si="26"/>
        <x:v>3</x:v>
      </x:c>
      <x:c r="F312" s="280" t="n">
        <x:f t="shared" si="26"/>
        <x:v>3</x:v>
      </x:c>
      <x:c r="G312" s="280" t="n">
        <x:f t="shared" si="26"/>
        <x:v>3</x:v>
      </x:c>
      <x:c r="H312" s="280" t="n">
        <x:f t="shared" si="26"/>
        <x:v>4</x:v>
      </x:c>
      <x:c r="I312" s="280" t="n">
        <x:f t="shared" si="26"/>
        <x:v>3</x:v>
      </x:c>
      <x:c r="J312" s="280" t="n">
        <x:f t="shared" si="26"/>
        <x:v>4</x:v>
      </x:c>
      <x:c r="K312" s="285" t="n">
        <x:f t="shared" si="26"/>
        <x:v>3</x:v>
      </x:c>
      <x:c r="L312" s="282" t="n">
        <x:f t="shared" si="26"/>
        <x:v>5</x:v>
      </x:c>
      <x:c r="M312" s="280" t="n">
        <x:f t="shared" si="26"/>
        <x:v>5</x:v>
      </x:c>
      <x:c r="N312" s="280" t="n">
        <x:f t="shared" si="26"/>
        <x:v>5</x:v>
      </x:c>
      <x:c r="O312" s="280" t="n">
        <x:f t="shared" si="26"/>
        <x:v>6</x:v>
      </x:c>
      <x:c r="P312" s="280" t="n">
        <x:f t="shared" si="26"/>
        <x:v>6</x:v>
      </x:c>
      <x:c r="Q312" s="280" t="n">
        <x:f t="shared" si="26"/>
        <x:v>6</x:v>
      </x:c>
      <x:c r="R312" s="280" t="n">
        <x:f t="shared" si="26"/>
        <x:v>6</x:v>
      </x:c>
      <x:c r="S312" s="285" t="n">
        <x:f t="shared" si="26"/>
        <x:v>6</x:v>
      </x:c>
      <x:c r="T312" s="282" t="n">
        <x:f t="shared" si="26"/>
        <x:v>3</x:v>
      </x:c>
      <x:c r="U312" s="280" t="n">
        <x:f t="shared" si="26"/>
        <x:v>3</x:v>
      </x:c>
      <x:c r="V312" s="280" t="n">
        <x:f t="shared" si="26"/>
        <x:v>3</x:v>
      </x:c>
      <x:c r="W312" s="280" t="n">
        <x:f t="shared" si="26"/>
        <x:v>3</x:v>
      </x:c>
      <x:c r="X312" s="280" t="n">
        <x:f t="shared" si="26"/>
        <x:v>5</x:v>
      </x:c>
      <x:c r="Y312" s="280" t="n">
        <x:f t="shared" si="26"/>
        <x:v>6</x:v>
      </x:c>
      <x:c r="Z312" s="285" t="n">
        <x:f t="shared" si="26"/>
        <x:v>5</x:v>
      </x:c>
      <x:c r="AA312" s="282" t="n">
        <x:f t="shared" si="26"/>
        <x:v>6</x:v>
      </x:c>
      <x:c r="AB312" s="280" t="n">
        <x:f t="shared" si="26"/>
        <x:v>6</x:v>
      </x:c>
      <x:c r="AC312" s="280" t="n">
        <x:f t="shared" si="26"/>
        <x:v>6</x:v>
      </x:c>
      <x:c r="AD312" s="280" t="n">
        <x:f t="shared" si="26"/>
        <x:v>6</x:v>
      </x:c>
      <x:c r="AE312" s="280" t="n">
        <x:f t="shared" si="26"/>
        <x:v>6</x:v>
      </x:c>
      <x:c r="AF312" s="285" t="n">
        <x:f t="shared" si="26"/>
        <x:v>4</x:v>
      </x:c>
      <x:c r="AG312" s="182"/>
      <x:c r="AH312" s="532"/>
      <x:c r="AI312" s="628" t="str">
        <x:v>Completed</x:v>
      </x:c>
      <x:c r="AJ312" s="626"/>
      <x:c r="AK312" s="280" t="n">
        <x:f t="shared" ref="AK312:BM312" si="27">SUM(AK295:AK309)</x:f>
        <x:v>0</x:v>
      </x:c>
      <x:c r="AL312" s="280">
        <x:f t="shared" si="27"/>
        <x:v>0</x:v>
      </x:c>
      <x:c r="AM312" s="280">
        <x:f t="shared" si="27"/>
        <x:v>0</x:v>
      </x:c>
      <x:c r="AN312" s="280">
        <x:f t="shared" si="27"/>
        <x:v>0</x:v>
      </x:c>
      <x:c r="AO312" s="280">
        <x:f t="shared" si="27"/>
        <x:v>1</x:v>
      </x:c>
      <x:c r="AP312" s="280">
        <x:f t="shared" si="27"/>
        <x:v>0</x:v>
      </x:c>
      <x:c r="AQ312" s="280">
        <x:f t="shared" si="27"/>
        <x:v>1</x:v>
      </x:c>
      <x:c r="AR312" s="285">
        <x:f t="shared" si="27"/>
        <x:v>0</x:v>
      </x:c>
      <x:c r="AS312" s="282">
        <x:f t="shared" si="27"/>
        <x:v>0</x:v>
      </x:c>
      <x:c r="AT312" s="280">
        <x:f t="shared" si="27"/>
        <x:v>0</x:v>
      </x:c>
      <x:c r="AU312" s="280">
        <x:f t="shared" si="27"/>
        <x:v>1</x:v>
      </x:c>
      <x:c r="AV312" s="280">
        <x:f t="shared" si="27"/>
        <x:v>0</x:v>
      </x:c>
      <x:c r="AW312" s="280">
        <x:f t="shared" si="27"/>
        <x:v>0</x:v>
      </x:c>
      <x:c r="AX312" s="280">
        <x:f t="shared" si="27"/>
        <x:v>0</x:v>
      </x:c>
      <x:c r="AY312" s="280">
        <x:f t="shared" si="27"/>
        <x:v>0</x:v>
      </x:c>
      <x:c r="AZ312" s="285">
        <x:f t="shared" si="27"/>
        <x:v>0</x:v>
      </x:c>
      <x:c r="BA312" s="282">
        <x:f t="shared" si="27"/>
        <x:v>0</x:v>
      </x:c>
      <x:c r="BB312" s="280">
        <x:f t="shared" si="27"/>
        <x:v>0</x:v>
      </x:c>
      <x:c r="BC312" s="280">
        <x:f t="shared" si="27"/>
        <x:v>0</x:v>
      </x:c>
      <x:c r="BD312" s="280">
        <x:f t="shared" si="27"/>
        <x:v>0</x:v>
      </x:c>
      <x:c r="BE312" s="280">
        <x:f t="shared" si="27"/>
        <x:v>0</x:v>
      </x:c>
      <x:c r="BF312" s="280">
        <x:f t="shared" si="27"/>
        <x:v>1</x:v>
      </x:c>
      <x:c r="BG312" s="285">
        <x:f t="shared" si="27"/>
        <x:v>0</x:v>
      </x:c>
      <x:c r="BH312" s="282">
        <x:f t="shared" si="27"/>
        <x:v>0</x:v>
      </x:c>
      <x:c r="BI312" s="280">
        <x:f t="shared" si="27"/>
        <x:v>0</x:v>
      </x:c>
      <x:c r="BJ312" s="280">
        <x:f t="shared" si="27"/>
        <x:v>0</x:v>
      </x:c>
      <x:c r="BK312" s="280">
        <x:f t="shared" si="27"/>
        <x:v>0</x:v>
      </x:c>
      <x:c r="BL312" s="280">
        <x:f t="shared" si="27"/>
        <x:v>0</x:v>
      </x:c>
      <x:c r="BM312" s="285">
        <x:f t="shared" si="27"/>
        <x:v>1</x:v>
      </x:c>
    </x:row>
    <x:row r="313" ht="30" customHeight="1">
      <x:c r="A313"/>
      <x:c r="B313" s="617" t="str">
        <x:v>Subtotal</x:v>
      </x:c>
      <x:c r="C313" s="618"/>
      <x:c r="D313" s="299" t="n">
        <x:f>SUM(D312:K312)</x:f>
        <x:v>26</x:v>
      </x:c>
      <x:c r="E313" s="300"/>
      <x:c r="F313" s="300"/>
      <x:c r="G313" s="300"/>
      <x:c r="H313" s="300"/>
      <x:c r="I313" s="300"/>
      <x:c r="J313" s="300"/>
      <x:c r="K313" s="301"/>
      <x:c r="L313" s="300" t="n">
        <x:f>SUM(L312:S312)</x:f>
        <x:v>45</x:v>
      </x:c>
      <x:c r="M313" s="300"/>
      <x:c r="N313" s="300"/>
      <x:c r="O313" s="300"/>
      <x:c r="P313" s="300"/>
      <x:c r="Q313" s="300"/>
      <x:c r="R313" s="300"/>
      <x:c r="S313" s="301"/>
      <x:c r="T313" s="300" t="n">
        <x:f>SUM(T312:Z312)</x:f>
        <x:v>28</x:v>
      </x:c>
      <x:c r="U313" s="300"/>
      <x:c r="V313" s="300"/>
      <x:c r="W313" s="300"/>
      <x:c r="X313" s="300"/>
      <x:c r="Y313" s="300"/>
      <x:c r="Z313" s="301"/>
      <x:c r="AA313" s="300" t="n">
        <x:f>SUM(AA312:AF312)</x:f>
        <x:v>34</x:v>
      </x:c>
      <x:c r="AB313" s="300"/>
      <x:c r="AC313" s="300"/>
      <x:c r="AD313" s="300"/>
      <x:c r="AE313" s="300"/>
      <x:c r="AF313" s="301"/>
      <x:c r="AG313" s="182"/>
      <x:c r="AH313" s="532"/>
      <x:c r="AI313" s="617" t="str">
        <x:v>Subtotal</x:v>
      </x:c>
      <x:c r="AJ313" s="618"/>
      <x:c r="AK313" s="299" t="n">
        <x:f>SUM(AK312:AR312)</x:f>
        <x:v>2</x:v>
      </x:c>
      <x:c r="AL313" s="300"/>
      <x:c r="AM313" s="300"/>
      <x:c r="AN313" s="300"/>
      <x:c r="AO313" s="300"/>
      <x:c r="AP313" s="300"/>
      <x:c r="AQ313" s="300"/>
      <x:c r="AR313" s="301"/>
      <x:c r="AS313" s="300" t="n">
        <x:f>SUM(AS312:AZ312)</x:f>
        <x:v>1</x:v>
      </x:c>
      <x:c r="AT313" s="300"/>
      <x:c r="AU313" s="300"/>
      <x:c r="AV313" s="300"/>
      <x:c r="AW313" s="300"/>
      <x:c r="AX313" s="300"/>
      <x:c r="AY313" s="300"/>
      <x:c r="AZ313" s="301"/>
      <x:c r="BA313" s="300" t="n">
        <x:f>SUM(BA312:BG312)</x:f>
        <x:v>1</x:v>
      </x:c>
      <x:c r="BB313" s="300"/>
      <x:c r="BC313" s="300"/>
      <x:c r="BD313" s="300"/>
      <x:c r="BE313" s="300"/>
      <x:c r="BF313" s="300"/>
      <x:c r="BG313" s="301"/>
      <x:c r="BH313" s="300" t="n">
        <x:f>SUM(BH312:BM312)</x:f>
        <x:v>1</x:v>
      </x:c>
      <x:c r="BI313" s="300"/>
      <x:c r="BJ313" s="300"/>
      <x:c r="BK313" s="300"/>
      <x:c r="BL313" s="300"/>
      <x:c r="BM313" s="301"/>
    </x:row>
    <x:row r="314" ht="30" customHeight="1">
      <x:c r="A314"/>
      <x:c r="B314" s="619" t="n">
        <x:v>364</x:v>
      </x:c>
      <x:c r="C314" s="620" t="str">
        <x:v>Floors</x:v>
      </x:c>
      <x:c r="D314" s="577" t="str">
        <x:v>Total completed</x:v>
      </x:c>
      <x:c r="E314" s="577"/>
      <x:c r="F314" s="577"/>
      <x:c r="G314" s="577"/>
      <x:c r="H314" s="577"/>
      <x:c r="I314" s="577"/>
      <x:c r="J314" s="577"/>
      <x:c r="K314" s="577"/>
      <x:c r="L314" s="577"/>
      <x:c r="M314" s="577"/>
      <x:c r="N314" s="577"/>
      <x:c r="O314" s="577"/>
      <x:c r="P314" s="577"/>
      <x:c r="Q314" s="311" t="n">
        <x:f>D313+L313+T313+AA313</x:f>
        <x:v>133</x:v>
      </x:c>
      <x:c r="R314" s="311"/>
      <x:c r="S314" s="311"/>
      <x:c r="T314" s="311"/>
      <x:c r="U314" s="311"/>
      <x:c r="V314" s="311"/>
      <x:c r="W314" s="311"/>
      <x:c r="X314" s="311"/>
      <x:c r="Y314" s="311"/>
      <x:c r="Z314" s="311"/>
      <x:c r="AA314" s="311"/>
      <x:c r="AB314" s="311"/>
      <x:c r="AC314" s="311"/>
      <x:c r="AD314" s="311"/>
      <x:c r="AE314" s="311"/>
      <x:c r="AF314" s="312"/>
      <x:c r="AG314" s="182"/>
      <x:c r="AH314" s="532"/>
      <x:c r="AI314" s="619" t="n">
        <x:v>364</x:v>
      </x:c>
      <x:c r="AJ314" s="620" t="str">
        <x:v>Floors</x:v>
      </x:c>
      <x:c r="AK314" s="577" t="str">
        <x:v>Total completed</x:v>
      </x:c>
      <x:c r="AL314" s="577"/>
      <x:c r="AM314" s="577"/>
      <x:c r="AN314" s="577"/>
      <x:c r="AO314" s="577"/>
      <x:c r="AP314" s="577"/>
      <x:c r="AQ314" s="577"/>
      <x:c r="AR314" s="577"/>
      <x:c r="AS314" s="577"/>
      <x:c r="AT314" s="577"/>
      <x:c r="AU314" s="577"/>
      <x:c r="AV314" s="577"/>
      <x:c r="AW314" s="577"/>
      <x:c r="AX314" s="311" t="n">
        <x:f>AK313+AS313+BA313+BH313</x:f>
        <x:v>5</x:v>
      </x:c>
      <x:c r="AY314" s="311"/>
      <x:c r="AZ314" s="311"/>
      <x:c r="BA314" s="311"/>
      <x:c r="BB314" s="311"/>
      <x:c r="BC314" s="311"/>
      <x:c r="BD314" s="311"/>
      <x:c r="BE314" s="311"/>
      <x:c r="BF314" s="311"/>
      <x:c r="BG314" s="311"/>
      <x:c r="BH314" s="311"/>
      <x:c r="BI314" s="311"/>
      <x:c r="BJ314" s="311"/>
      <x:c r="BK314" s="311"/>
      <x:c r="BL314" s="311"/>
      <x:c r="BM314" s="312"/>
    </x:row>
    <x:row r="315" ht="30" customHeight="1">
      <x:c r="A315"/>
      <x:c r="B315" s="621"/>
      <x:c r="C315" s="622"/>
      <x:c r="D315" s="577" t="str">
        <x:v>Total not completed</x:v>
      </x:c>
      <x:c r="E315" s="577"/>
      <x:c r="F315" s="577"/>
      <x:c r="G315" s="577"/>
      <x:c r="H315" s="577"/>
      <x:c r="I315" s="577"/>
      <x:c r="J315" s="577"/>
      <x:c r="K315" s="577"/>
      <x:c r="L315" s="577"/>
      <x:c r="M315" s="577"/>
      <x:c r="N315" s="577"/>
      <x:c r="O315" s="577"/>
      <x:c r="P315" s="577"/>
      <x:c r="Q315" s="321" t="n">
        <x:f>B314-Q314</x:f>
        <x:v>231</x:v>
      </x:c>
      <x:c r="R315" s="321"/>
      <x:c r="S315" s="321"/>
      <x:c r="T315" s="321"/>
      <x:c r="U315" s="321"/>
      <x:c r="V315" s="321"/>
      <x:c r="W315" s="321"/>
      <x:c r="X315" s="321"/>
      <x:c r="Y315" s="321"/>
      <x:c r="Z315" s="321"/>
      <x:c r="AA315" s="321"/>
      <x:c r="AB315" s="321"/>
      <x:c r="AC315" s="321"/>
      <x:c r="AD315" s="321"/>
      <x:c r="AE315" s="321"/>
      <x:c r="AF315" s="322"/>
      <x:c r="AG315" s="182"/>
      <x:c r="AH315" s="532"/>
      <x:c r="AI315" s="621"/>
      <x:c r="AJ315" s="622"/>
      <x:c r="AK315" s="577" t="str">
        <x:v>Total not completed</x:v>
      </x:c>
      <x:c r="AL315" s="577"/>
      <x:c r="AM315" s="577"/>
      <x:c r="AN315" s="577"/>
      <x:c r="AO315" s="577"/>
      <x:c r="AP315" s="577"/>
      <x:c r="AQ315" s="577"/>
      <x:c r="AR315" s="577"/>
      <x:c r="AS315" s="577"/>
      <x:c r="AT315" s="577"/>
      <x:c r="AU315" s="577"/>
      <x:c r="AV315" s="577"/>
      <x:c r="AW315" s="577"/>
      <x:c r="AX315" s="321" t="n">
        <x:f>AI314-AX314</x:f>
        <x:v>359</x:v>
      </x:c>
      <x:c r="AY315" s="321"/>
      <x:c r="AZ315" s="321"/>
      <x:c r="BA315" s="321"/>
      <x:c r="BB315" s="321"/>
      <x:c r="BC315" s="321"/>
      <x:c r="BD315" s="321"/>
      <x:c r="BE315" s="321"/>
      <x:c r="BF315" s="321"/>
      <x:c r="BG315" s="321"/>
      <x:c r="BH315" s="321"/>
      <x:c r="BI315" s="321"/>
      <x:c r="BJ315" s="321"/>
      <x:c r="BK315" s="321"/>
      <x:c r="BL315" s="321"/>
      <x:c r="BM315" s="322"/>
    </x:row>
    <x:row r="316" ht="30" customHeight="1">
      <x:c r="A316"/>
      <x:c r="B316" s="632"/>
      <x:c r="C316" s="633"/>
      <x:c r="D316" s="589" t="str">
        <x:v>Completion rate</x:v>
      </x:c>
      <x:c r="E316" s="589"/>
      <x:c r="F316" s="589"/>
      <x:c r="G316" s="589"/>
      <x:c r="H316" s="589"/>
      <x:c r="I316" s="589"/>
      <x:c r="J316" s="589"/>
      <x:c r="K316" s="589"/>
      <x:c r="L316" s="589"/>
      <x:c r="M316" s="589"/>
      <x:c r="N316" s="589"/>
      <x:c r="O316" s="589"/>
      <x:c r="P316" s="589"/>
      <x:c r="Q316" s="450" t="n">
        <x:f>Q314/B314</x:f>
        <x:v>0.36538461538461536</x:v>
      </x:c>
      <x:c r="R316" s="450"/>
      <x:c r="S316" s="450"/>
      <x:c r="T316" s="450"/>
      <x:c r="U316" s="450"/>
      <x:c r="V316" s="450"/>
      <x:c r="W316" s="450"/>
      <x:c r="X316" s="450"/>
      <x:c r="Y316" s="450"/>
      <x:c r="Z316" s="450"/>
      <x:c r="AA316" s="450"/>
      <x:c r="AB316" s="450"/>
      <x:c r="AC316" s="450"/>
      <x:c r="AD316" s="450"/>
      <x:c r="AE316" s="450"/>
      <x:c r="AF316" s="451"/>
      <x:c r="AG316" s="182"/>
      <x:c r="AH316" s="532"/>
      <x:c r="AI316" s="632"/>
      <x:c r="AJ316" s="633"/>
      <x:c r="AK316" s="589" t="str">
        <x:v>Completion rate</x:v>
      </x:c>
      <x:c r="AL316" s="589"/>
      <x:c r="AM316" s="589"/>
      <x:c r="AN316" s="589"/>
      <x:c r="AO316" s="589"/>
      <x:c r="AP316" s="589"/>
      <x:c r="AQ316" s="589"/>
      <x:c r="AR316" s="589"/>
      <x:c r="AS316" s="589"/>
      <x:c r="AT316" s="589"/>
      <x:c r="AU316" s="589"/>
      <x:c r="AV316" s="589"/>
      <x:c r="AW316" s="589"/>
      <x:c r="AX316" s="450" t="n">
        <x:f>AX314/AI314</x:f>
        <x:v>0.013736263736263736</x:v>
      </x:c>
      <x:c r="AY316" s="450"/>
      <x:c r="AZ316" s="450"/>
      <x:c r="BA316" s="450"/>
      <x:c r="BB316" s="450"/>
      <x:c r="BC316" s="450"/>
      <x:c r="BD316" s="450"/>
      <x:c r="BE316" s="450"/>
      <x:c r="BF316" s="450"/>
      <x:c r="BG316" s="450"/>
      <x:c r="BH316" s="450"/>
      <x:c r="BI316" s="450"/>
      <x:c r="BJ316" s="450"/>
      <x:c r="BK316" s="450"/>
      <x:c r="BL316" s="450"/>
      <x:c r="BM316" s="451"/>
    </x:row>
    <x:row r="317" ht="34" customHeight="1">
      <x:c r="A317"/>
      <x:c r="B317" s="429" t="str">
        <x:v>Behind schedule</x:v>
      </x:c>
      <x:c r="C317" s="430"/>
      <x:c r="D317" s="599" t="str">
        <x:v>Bedroom wood flooring</x:v>
      </x:c>
      <x:c r="E317" s="599"/>
      <x:c r="F317" s="599"/>
      <x:c r="G317" s="599"/>
      <x:c r="H317" s="599"/>
      <x:c r="I317" s="599"/>
      <x:c r="J317" s="599"/>
      <x:c r="K317" s="599"/>
      <x:c r="L317" s="599"/>
      <x:c r="M317" s="599"/>
      <x:c r="N317" s="599"/>
      <x:c r="O317" s="599"/>
      <x:c r="P317" s="599"/>
      <x:c r="Q317" s="599"/>
      <x:c r="R317" s="599"/>
      <x:c r="S317" s="599"/>
      <x:c r="T317" s="599"/>
      <x:c r="U317" s="599"/>
      <x:c r="V317" s="599"/>
      <x:c r="W317" s="599"/>
      <x:c r="X317" s="599"/>
      <x:c r="Y317" s="599"/>
      <x:c r="Z317" s="599"/>
      <x:c r="AA317" s="599"/>
      <x:c r="AB317" s="599"/>
      <x:c r="AC317" s="599"/>
      <x:c r="AD317" s="599"/>
      <x:c r="AE317" s="599"/>
      <x:c r="AF317" s="600"/>
      <x:c r="AG317" s="182"/>
      <x:c r="AH317"/>
      <x:c r="AI317" s="429" t="str">
        <x:v>Behind schedule</x:v>
      </x:c>
      <x:c r="AJ317" s="430"/>
      <x:c r="AK317" s="599" t="str">
        <x:v>Wardrobes and entry cabinets</x:v>
      </x:c>
      <x:c r="AL317" s="599"/>
      <x:c r="AM317" s="599"/>
      <x:c r="AN317" s="599"/>
      <x:c r="AO317" s="599"/>
      <x:c r="AP317" s="599"/>
      <x:c r="AQ317" s="599"/>
      <x:c r="AR317" s="599"/>
      <x:c r="AS317" s="599"/>
      <x:c r="AT317" s="599"/>
      <x:c r="AU317" s="599"/>
      <x:c r="AV317" s="599"/>
      <x:c r="AW317" s="599"/>
      <x:c r="AX317" s="599"/>
      <x:c r="AY317" s="599"/>
      <x:c r="AZ317" s="599"/>
      <x:c r="BA317" s="599"/>
      <x:c r="BB317" s="599"/>
      <x:c r="BC317" s="599"/>
      <x:c r="BD317" s="599"/>
      <x:c r="BE317" s="599"/>
      <x:c r="BF317" s="599"/>
      <x:c r="BG317" s="599"/>
      <x:c r="BH317" s="599"/>
      <x:c r="BI317" s="599"/>
      <x:c r="BJ317" s="599"/>
      <x:c r="BK317" s="599"/>
      <x:c r="BL317" s="599"/>
      <x:c r="BM317" s="600"/>
      <x:c r="BN317"/>
      <x:c r="BO317"/>
      <x:c r="BP317"/>
      <x:c r="BQ317"/>
      <x:c r="BR317"/>
      <x:c r="BS317"/>
      <x:c r="BT317"/>
      <x:c r="BU317"/>
      <x:c r="BV317"/>
      <x:c r="BW317"/>
      <x:c r="BX317"/>
      <x:c r="BY317"/>
      <x:c r="BZ317"/>
      <x:c r="CA317"/>
      <x:c r="CB317"/>
      <x:c r="CC317"/>
      <x:c r="CD317"/>
      <x:c r="CE317"/>
      <x:c r="CF317"/>
      <x:c r="CG317"/>
      <x:c r="CH317"/>
      <x:c r="CI317"/>
      <x:c r="CJ317"/>
      <x:c r="CK317"/>
      <x:c r="CL317"/>
      <x:c r="CM317"/>
      <x:c r="CN317"/>
      <x:c r="CO317"/>
      <x:c r="CP317"/>
      <x:c r="CQ317"/>
      <x:c r="CR317"/>
      <x:c r="CS317"/>
      <x:c r="CT317"/>
      <x:c r="CU317"/>
      <x:c r="CV317"/>
    </x:row>
    <x:row r="318" ht="34" customHeight="1">
      <x:c r="A318"/>
      <x:c r="B318" s="136" t="str">
        <x:v>Due this week</x:v>
      </x:c>
      <x:c r="C318" s="137"/>
      <x:c r="D318" s="570"/>
      <x:c r="E318" s="570"/>
      <x:c r="F318" s="570"/>
      <x:c r="G318" s="570"/>
      <x:c r="H318" s="570"/>
      <x:c r="I318" s="570"/>
      <x:c r="J318" s="570"/>
      <x:c r="K318" s="570"/>
      <x:c r="L318" s="570"/>
      <x:c r="M318" s="570"/>
      <x:c r="N318" s="570"/>
      <x:c r="O318" s="570"/>
      <x:c r="P318" s="570"/>
      <x:c r="Q318" s="570"/>
      <x:c r="R318" s="570"/>
      <x:c r="S318" s="570"/>
      <x:c r="T318" s="570"/>
      <x:c r="U318" s="570"/>
      <x:c r="V318" s="570"/>
      <x:c r="W318" s="570"/>
      <x:c r="X318" s="570"/>
      <x:c r="Y318" s="570"/>
      <x:c r="Z318" s="570"/>
      <x:c r="AA318" s="570"/>
      <x:c r="AB318" s="570"/>
      <x:c r="AC318" s="570"/>
      <x:c r="AD318" s="570"/>
      <x:c r="AE318" s="570"/>
      <x:c r="AF318" s="571"/>
      <x:c r="AG318" s="182"/>
      <x:c r="AH318"/>
      <x:c r="AI318" s="136" t="str">
        <x:v>Due this week</x:v>
      </x:c>
      <x:c r="AJ318" s="137"/>
      <x:c r="AK318" s="570"/>
      <x:c r="AL318" s="570"/>
      <x:c r="AM318" s="570"/>
      <x:c r="AN318" s="570"/>
      <x:c r="AO318" s="570"/>
      <x:c r="AP318" s="570"/>
      <x:c r="AQ318" s="570"/>
      <x:c r="AR318" s="570"/>
      <x:c r="AS318" s="570"/>
      <x:c r="AT318" s="570"/>
      <x:c r="AU318" s="570"/>
      <x:c r="AV318" s="570"/>
      <x:c r="AW318" s="570"/>
      <x:c r="AX318" s="570"/>
      <x:c r="AY318" s="570"/>
      <x:c r="AZ318" s="570"/>
      <x:c r="BA318" s="570"/>
      <x:c r="BB318" s="570"/>
      <x:c r="BC318" s="570"/>
      <x:c r="BD318" s="570"/>
      <x:c r="BE318" s="570"/>
      <x:c r="BF318" s="570"/>
      <x:c r="BG318" s="570"/>
      <x:c r="BH318" s="570"/>
      <x:c r="BI318" s="570"/>
      <x:c r="BJ318" s="570"/>
      <x:c r="BK318" s="570"/>
      <x:c r="BL318" s="570"/>
      <x:c r="BM318" s="571"/>
      <x:c r="BN318"/>
      <x:c r="BO318"/>
      <x:c r="BP318"/>
      <x:c r="BQ318"/>
      <x:c r="BR318"/>
      <x:c r="BS318"/>
      <x:c r="BT318"/>
      <x:c r="BU318"/>
      <x:c r="BV318"/>
      <x:c r="BW318"/>
      <x:c r="BX318"/>
      <x:c r="BY318"/>
      <x:c r="BZ318"/>
      <x:c r="CA318"/>
      <x:c r="CB318"/>
      <x:c r="CC318"/>
      <x:c r="CD318"/>
      <x:c r="CE318"/>
      <x:c r="CF318"/>
      <x:c r="CG318"/>
      <x:c r="CH318"/>
      <x:c r="CI318"/>
      <x:c r="CJ318"/>
      <x:c r="CK318"/>
      <x:c r="CL318"/>
      <x:c r="CM318"/>
      <x:c r="CN318"/>
      <x:c r="CO318"/>
      <x:c r="CP318"/>
      <x:c r="CQ318"/>
      <x:c r="CR318"/>
      <x:c r="CS318"/>
      <x:c r="CT318"/>
      <x:c r="CU318"/>
      <x:c r="CV318"/>
    </x:row>
    <x:row r="319" ht="34" customHeight="1">
      <x:c r="A319"/>
      <x:c r="B319" s="144" t="str">
        <x:v>Completed</x:v>
      </x:c>
      <x:c r="C319" s="145"/>
      <x:c r="D319" s="570"/>
      <x:c r="E319" s="570"/>
      <x:c r="F319" s="570"/>
      <x:c r="G319" s="570"/>
      <x:c r="H319" s="570"/>
      <x:c r="I319" s="570"/>
      <x:c r="J319" s="570"/>
      <x:c r="K319" s="570"/>
      <x:c r="L319" s="570"/>
      <x:c r="M319" s="570"/>
      <x:c r="N319" s="570"/>
      <x:c r="O319" s="570"/>
      <x:c r="P319" s="570"/>
      <x:c r="Q319" s="570"/>
      <x:c r="R319" s="570"/>
      <x:c r="S319" s="570"/>
      <x:c r="T319" s="570"/>
      <x:c r="U319" s="570"/>
      <x:c r="V319" s="570"/>
      <x:c r="W319" s="570"/>
      <x:c r="X319" s="570"/>
      <x:c r="Y319" s="570"/>
      <x:c r="Z319" s="570"/>
      <x:c r="AA319" s="570"/>
      <x:c r="AB319" s="570"/>
      <x:c r="AC319" s="570"/>
      <x:c r="AD319" s="570"/>
      <x:c r="AE319" s="570"/>
      <x:c r="AF319" s="571"/>
      <x:c r="AG319" s="182"/>
      <x:c r="AH319"/>
      <x:c r="AI319" s="144" t="str">
        <x:v>Completed</x:v>
      </x:c>
      <x:c r="AJ319" s="145"/>
      <x:c r="AK319" s="570"/>
      <x:c r="AL319" s="570"/>
      <x:c r="AM319" s="570"/>
      <x:c r="AN319" s="570"/>
      <x:c r="AO319" s="570"/>
      <x:c r="AP319" s="570"/>
      <x:c r="AQ319" s="570"/>
      <x:c r="AR319" s="570"/>
      <x:c r="AS319" s="570"/>
      <x:c r="AT319" s="570"/>
      <x:c r="AU319" s="570"/>
      <x:c r="AV319" s="570"/>
      <x:c r="AW319" s="570"/>
      <x:c r="AX319" s="570"/>
      <x:c r="AY319" s="570"/>
      <x:c r="AZ319" s="570"/>
      <x:c r="BA319" s="570"/>
      <x:c r="BB319" s="570"/>
      <x:c r="BC319" s="570"/>
      <x:c r="BD319" s="570"/>
      <x:c r="BE319" s="570"/>
      <x:c r="BF319" s="570"/>
      <x:c r="BG319" s="570"/>
      <x:c r="BH319" s="570"/>
      <x:c r="BI319" s="570"/>
      <x:c r="BJ319" s="570"/>
      <x:c r="BK319" s="570"/>
      <x:c r="BL319" s="570"/>
      <x:c r="BM319" s="571"/>
      <x:c r="BN319"/>
      <x:c r="BO319"/>
      <x:c r="BP319"/>
      <x:c r="BQ319"/>
      <x:c r="BR319"/>
      <x:c r="BS319"/>
      <x:c r="BT319"/>
      <x:c r="BU319"/>
      <x:c r="BV319"/>
      <x:c r="BW319"/>
      <x:c r="BX319"/>
      <x:c r="BY319"/>
      <x:c r="BZ319"/>
      <x:c r="CA319"/>
      <x:c r="CB319"/>
      <x:c r="CC319"/>
      <x:c r="CD319"/>
      <x:c r="CE319"/>
      <x:c r="CF319"/>
      <x:c r="CG319"/>
      <x:c r="CH319"/>
      <x:c r="CI319"/>
      <x:c r="CJ319"/>
      <x:c r="CK319"/>
      <x:c r="CL319"/>
      <x:c r="CM319"/>
      <x:c r="CN319"/>
      <x:c r="CO319"/>
      <x:c r="CP319"/>
      <x:c r="CQ319"/>
      <x:c r="CR319"/>
      <x:c r="CS319"/>
      <x:c r="CT319"/>
      <x:c r="CU319"/>
      <x:c r="CV319"/>
    </x:row>
    <x:row r="320" ht="20" customHeight="1">
      <x:c r="B320" s="149"/>
      <x:c r="C320" s="149"/>
      <x:c r="D320" s="157"/>
      <x:c r="E320" s="157"/>
      <x:c r="F320" s="157"/>
      <x:c r="G320" s="158" t="s">
        <x:v>0</x:v>
      </x:c>
      <x:c r="H320" s="157"/>
      <x:c r="I320" s="158" t="s">
        <x:v>1</x:v>
      </x:c>
      <x:c r="J320" s="157"/>
      <x:c r="K320" s="157"/>
      <x:c r="L320" s="157"/>
      <x:c r="M320" s="158" t="s">
        <x:v>0</x:v>
      </x:c>
      <x:c r="N320" s="157"/>
      <x:c r="O320" s="153" t="s">
        <x:v>1</x:v>
      </x:c>
      <x:c r="P320" s="157"/>
      <x:c r="Q320" s="157"/>
      <x:c r="R320" s="157"/>
      <x:c r="S320" s="157"/>
      <x:c r="T320" s="157"/>
      <x:c r="U320" s="157"/>
      <x:c r="V320" s="157"/>
      <x:c r="W320" s="158" t="s">
        <x:v>0</x:v>
      </x:c>
      <x:c r="X320" s="158" t="s">
        <x:v>0</x:v>
      </x:c>
      <x:c r="Y320" s="158" t="s">
        <x:v>0</x:v>
      </x:c>
      <x:c r="Z320" s="157"/>
      <x:c r="AA320" s="157"/>
      <x:c r="AB320" s="157"/>
      <x:c r="AC320" s="157"/>
      <x:c r="AD320" s="157"/>
      <x:c r="AE320" s="157"/>
      <x:c r="AF320" s="160"/>
      <x:c r="AG320" s="182"/>
      <x:c r="AI320" s="149"/>
      <x:c r="AJ320" s="149"/>
      <x:c r="AK320" s="157"/>
      <x:c r="AL320" s="157"/>
      <x:c r="AM320" s="157"/>
      <x:c r="AN320" s="158" t="s">
        <x:v>0</x:v>
      </x:c>
      <x:c r="AO320" s="157"/>
      <x:c r="AP320" s="158" t="s">
        <x:v>1</x:v>
      </x:c>
      <x:c r="AQ320" s="157"/>
      <x:c r="AR320" s="157"/>
      <x:c r="AS320" s="157"/>
      <x:c r="AT320" s="158" t="s">
        <x:v>0</x:v>
      </x:c>
      <x:c r="AU320" s="157"/>
      <x:c r="AV320" s="153" t="s">
        <x:v>1</x:v>
      </x:c>
      <x:c r="AW320" s="157"/>
      <x:c r="AX320" s="157"/>
      <x:c r="AY320" s="157"/>
      <x:c r="AZ320" s="157"/>
      <x:c r="BA320" s="157"/>
      <x:c r="BB320" s="157"/>
      <x:c r="BC320" s="157"/>
      <x:c r="BD320" s="158" t="s">
        <x:v>0</x:v>
      </x:c>
      <x:c r="BE320" s="158" t="s">
        <x:v>0</x:v>
      </x:c>
      <x:c r="BF320" s="158" t="s">
        <x:v>0</x:v>
      </x:c>
      <x:c r="BG320" s="157"/>
      <x:c r="BH320" s="157"/>
      <x:c r="BI320" s="157"/>
      <x:c r="BJ320" s="157"/>
      <x:c r="BK320" s="157"/>
      <x:c r="BL320" s="157"/>
      <x:c r="BM320" s="160"/>
    </x:row>
    <x:row r="321" ht="20" customHeight="1">
      <x:c r="A321"/>
      <x:c r="B321" s="149" t="str">
        <x:v>15F</x:v>
      </x:c>
      <x:c r="C321" s="161" t="str">
        <x:v>Batch 5</x:v>
      </x:c>
      <x:c r="D321" s="157"/>
      <x:c r="E321" s="157"/>
      <x:c r="F321" s="157"/>
      <x:c r="G321" s="168"/>
      <x:c r="H321" s="157"/>
      <x:c r="I321" s="168"/>
      <x:c r="J321" s="157"/>
      <x:c r="K321" s="174" t="str">
        <x:v>JKC</x:v>
      </x:c>
      <x:c r="L321" s="157"/>
      <x:c r="M321" s="168"/>
      <x:c r="N321" s="157"/>
      <x:c r="O321" s="167"/>
      <x:c r="P321" s="157"/>
      <x:c r="Q321" s="157"/>
      <x:c r="R321" s="123"/>
      <x:c r="S321" s="340" t="str">
        <x:v>JKC</x:v>
      </x:c>
      <x:c r="T321" s="157"/>
      <x:c r="U321" s="157"/>
      <x:c r="V321" s="157"/>
      <x:c r="W321" s="168"/>
      <x:c r="X321" s="168"/>
      <x:c r="Y321" s="168"/>
      <x:c r="Z321" s="157"/>
      <x:c r="AA321" s="173" t="str">
        <x:v>JK</x:v>
      </x:c>
      <x:c r="AB321" s="173" t="str">
        <x:v>JK</x:v>
      </x:c>
      <x:c r="AC321" s="157"/>
      <x:c r="AD321" s="157"/>
      <x:c r="AE321" s="157"/>
      <x:c r="AF321" s="174" t="str">
        <x:v>JKC</x:v>
      </x:c>
      <x:c r="AG321" s="182"/>
      <x:c r="AH321"/>
      <x:c r="AI321" s="149" t="str">
        <x:v>15F</x:v>
      </x:c>
      <x:c r="AJ321" s="161" t="str">
        <x:v>Batch 5</x:v>
      </x:c>
      <x:c r="AK321" s="157"/>
      <x:c r="AL321" s="157"/>
      <x:c r="AM321" s="157"/>
      <x:c r="AN321" s="168"/>
      <x:c r="AO321" s="157"/>
      <x:c r="AP321" s="168"/>
      <x:c r="AQ321" s="157"/>
      <x:c r="AR321" s="174" t="str">
        <x:v>JKC</x:v>
      </x:c>
      <x:c r="AS321" s="157"/>
      <x:c r="AT321" s="168"/>
      <x:c r="AU321" s="157"/>
      <x:c r="AV321" s="167"/>
      <x:c r="AW321" s="157"/>
      <x:c r="AX321" s="157"/>
      <x:c r="AY321" s="123"/>
      <x:c r="AZ321" s="340" t="str">
        <x:v>JKC</x:v>
      </x:c>
      <x:c r="BA321" s="157"/>
      <x:c r="BB321" s="157"/>
      <x:c r="BC321" s="157"/>
      <x:c r="BD321" s="168"/>
      <x:c r="BE321" s="168"/>
      <x:c r="BF321" s="168"/>
      <x:c r="BG321" s="157"/>
      <x:c r="BH321" s="173" t="str">
        <x:v>JK</x:v>
      </x:c>
      <x:c r="BI321" s="173" t="str">
        <x:v>JK</x:v>
      </x:c>
      <x:c r="BJ321" s="157"/>
      <x:c r="BK321" s="157"/>
      <x:c r="BL321" s="157"/>
      <x:c r="BM321" s="174" t="str">
        <x:v>JKC</x:v>
      </x:c>
      <x:c r="BN321"/>
      <x:c r="BO321"/>
      <x:c r="BP321"/>
      <x:c r="BQ321"/>
      <x:c r="BR321"/>
      <x:c r="BS321"/>
      <x:c r="BT321"/>
      <x:c r="BU321"/>
      <x:c r="BV321"/>
      <x:c r="BW321"/>
      <x:c r="BX321"/>
      <x:c r="BY321"/>
      <x:c r="BZ321"/>
      <x:c r="CA321"/>
      <x:c r="CB321"/>
      <x:c r="CC321"/>
      <x:c r="CD321"/>
      <x:c r="CE321"/>
      <x:c r="CF321"/>
      <x:c r="CG321"/>
      <x:c r="CH321"/>
      <x:c r="CI321"/>
      <x:c r="CJ321"/>
      <x:c r="CK321"/>
      <x:c r="CL321"/>
      <x:c r="CM321"/>
      <x:c r="CN321"/>
      <x:c r="CO321"/>
      <x:c r="CP321"/>
      <x:c r="CQ321"/>
      <x:c r="CR321"/>
      <x:c r="CS321"/>
      <x:c r="CT321"/>
      <x:c r="CU321"/>
      <x:c r="CV321"/>
    </x:row>
    <x:row r="322" ht="20" customHeight="1">
      <x:c r="A322"/>
      <x:c r="B322" s="149" t="str">
        <x:v>14F</x:v>
      </x:c>
      <x:c r="C322" s="176" t="str">
        <x:v>Batch 4</x:v>
      </x:c>
      <x:c r="D322" s="157"/>
      <x:c r="E322" s="173" t="str">
        <x:v>M</x:v>
      </x:c>
      <x:c r="F322" s="157"/>
      <x:c r="G322" s="168"/>
      <x:c r="H322" s="157"/>
      <x:c r="I322" s="168"/>
      <x:c r="J322" s="157"/>
      <x:c r="K322" s="185"/>
      <x:c r="L322" s="157"/>
      <x:c r="M322" s="168"/>
      <x:c r="N322" s="157"/>
      <x:c r="O322" s="167"/>
      <x:c r="P322" s="123"/>
      <x:c r="Q322" s="153" t="str">
        <x:v>M</x:v>
      </x:c>
      <x:c r="R322" s="157"/>
      <x:c r="S322" s="412"/>
      <x:c r="T322" s="157"/>
      <x:c r="U322" s="173" t="str">
        <x:v>M</x:v>
      </x:c>
      <x:c r="V322" s="182"/>
      <x:c r="W322" s="168"/>
      <x:c r="X322" s="168"/>
      <x:c r="Y322" s="168"/>
      <x:c r="Z322" s="157"/>
      <x:c r="AA322" s="168"/>
      <x:c r="AB322" s="168"/>
      <x:c r="AC322" s="157"/>
      <x:c r="AD322" s="173" t="str">
        <x:v>M</x:v>
      </x:c>
      <x:c r="AE322" s="157"/>
      <x:c r="AF322" s="185"/>
      <x:c r="AG322" s="182"/>
      <x:c r="AH322"/>
      <x:c r="AI322" s="149" t="str">
        <x:v>14F</x:v>
      </x:c>
      <x:c r="AJ322" s="176" t="str">
        <x:v>Batch 4</x:v>
      </x:c>
      <x:c r="AK322" s="157"/>
      <x:c r="AL322" s="173" t="str">
        <x:v>M</x:v>
      </x:c>
      <x:c r="AM322" s="157"/>
      <x:c r="AN322" s="168"/>
      <x:c r="AO322" s="157"/>
      <x:c r="AP322" s="168"/>
      <x:c r="AQ322" s="157"/>
      <x:c r="AR322" s="185"/>
      <x:c r="AS322" s="157"/>
      <x:c r="AT322" s="168"/>
      <x:c r="AU322" s="157"/>
      <x:c r="AV322" s="167"/>
      <x:c r="AW322" s="123"/>
      <x:c r="AX322" s="153" t="str">
        <x:v>M</x:v>
      </x:c>
      <x:c r="AY322" s="157"/>
      <x:c r="AZ322" s="412"/>
      <x:c r="BA322" s="157"/>
      <x:c r="BB322" s="173" t="str">
        <x:v>M</x:v>
      </x:c>
      <x:c r="BC322" s="182"/>
      <x:c r="BD322" s="168"/>
      <x:c r="BE322" s="168"/>
      <x:c r="BF322" s="168"/>
      <x:c r="BG322" s="157"/>
      <x:c r="BH322" s="168"/>
      <x:c r="BI322" s="168"/>
      <x:c r="BJ322" s="157"/>
      <x:c r="BK322" s="173" t="str">
        <x:v>M</x:v>
      </x:c>
      <x:c r="BL322" s="157"/>
      <x:c r="BM322" s="185"/>
      <x:c r="BN322"/>
      <x:c r="BO322"/>
      <x:c r="BP322"/>
      <x:c r="BQ322"/>
      <x:c r="BR322"/>
      <x:c r="BS322"/>
      <x:c r="BT322"/>
      <x:c r="BU322"/>
      <x:c r="BV322"/>
      <x:c r="BW322"/>
      <x:c r="BX322"/>
      <x:c r="BY322"/>
      <x:c r="BZ322"/>
      <x:c r="CA322"/>
      <x:c r="CB322"/>
      <x:c r="CC322"/>
      <x:c r="CD322"/>
      <x:c r="CE322"/>
      <x:c r="CF322"/>
      <x:c r="CG322"/>
      <x:c r="CH322"/>
      <x:c r="CI322"/>
      <x:c r="CJ322"/>
      <x:c r="CK322"/>
      <x:c r="CL322"/>
      <x:c r="CM322"/>
      <x:c r="CN322"/>
      <x:c r="CO322"/>
      <x:c r="CP322"/>
      <x:c r="CQ322"/>
      <x:c r="CR322"/>
      <x:c r="CS322"/>
      <x:c r="CT322"/>
      <x:c r="CU322"/>
      <x:c r="CV322"/>
    </x:row>
    <x:row r="323" ht="20" customHeight="1">
      <x:c r="B323" s="149" t="s">
        <x:v>11</x:v>
      </x:c>
      <x:c r="C323" s="176"/>
      <x:c r="D323" s="157"/>
      <x:c r="E323" s="168"/>
      <x:c r="F323" s="157"/>
      <x:c r="G323" s="168"/>
      <x:c r="H323" s="192" t="s">
        <x:v>3</x:v>
      </x:c>
      <x:c r="I323" s="168"/>
      <x:c r="J323" s="192" t="s">
        <x:v>12</x:v>
      </x:c>
      <x:c r="K323" s="185"/>
      <x:c r="L323" s="193" t="s">
        <x:v>12</x:v>
      </x:c>
      <x:c r="M323" s="168"/>
      <x:c r="N323" s="194" t="s">
        <x:v>3</x:v>
      </x:c>
      <x:c r="O323" s="167"/>
      <x:c r="P323" s="157"/>
      <x:c r="Q323" s="168"/>
      <x:c r="R323" s="157"/>
      <x:c r="S323" s="412"/>
      <x:c r="T323" s="157"/>
      <x:c r="U323" s="168"/>
      <x:c r="V323" s="157"/>
      <x:c r="W323" s="168"/>
      <x:c r="X323" s="168"/>
      <x:c r="Y323" s="168"/>
      <x:c r="Z323" s="157"/>
      <x:c r="AA323" s="168"/>
      <x:c r="AB323" s="168"/>
      <x:c r="AC323" s="157"/>
      <x:c r="AD323" s="168"/>
      <x:c r="AE323" s="157"/>
      <x:c r="AF323" s="185"/>
      <x:c r="AG323" s="182"/>
      <x:c r="AI323" s="149" t="s">
        <x:v>11</x:v>
      </x:c>
      <x:c r="AJ323" s="176"/>
      <x:c r="AK323" s="157"/>
      <x:c r="AL323" s="168"/>
      <x:c r="AM323" s="157"/>
      <x:c r="AN323" s="168"/>
      <x:c r="AO323" s="192" t="s">
        <x:v>3</x:v>
      </x:c>
      <x:c r="AP323" s="168"/>
      <x:c r="AQ323" s="192" t="s">
        <x:v>12</x:v>
      </x:c>
      <x:c r="AR323" s="185"/>
      <x:c r="AS323" s="193" t="s">
        <x:v>12</x:v>
      </x:c>
      <x:c r="AT323" s="168"/>
      <x:c r="AU323" s="194" t="s">
        <x:v>3</x:v>
      </x:c>
      <x:c r="AV323" s="167"/>
      <x:c r="AW323" s="157"/>
      <x:c r="AX323" s="168"/>
      <x:c r="AY323" s="157"/>
      <x:c r="AZ323" s="412"/>
      <x:c r="BA323" s="157"/>
      <x:c r="BB323" s="168"/>
      <x:c r="BC323" s="157"/>
      <x:c r="BD323" s="168"/>
      <x:c r="BE323" s="168"/>
      <x:c r="BF323" s="168"/>
      <x:c r="BG323" s="157"/>
      <x:c r="BH323" s="168"/>
      <x:c r="BI323" s="168"/>
      <x:c r="BJ323" s="157"/>
      <x:c r="BK323" s="168"/>
      <x:c r="BL323" s="157"/>
      <x:c r="BM323" s="185"/>
    </x:row>
    <x:row r="324" ht="20" customHeight="1">
      <x:c r="B324" s="149" t="s">
        <x:v>2</x:v>
      </x:c>
      <x:c r="C324" s="176"/>
      <x:c r="D324" s="157"/>
      <x:c r="E324" s="168"/>
      <x:c r="F324" s="157"/>
      <x:c r="G324" s="168"/>
      <x:c r="H324" s="484"/>
      <x:c r="I324" s="168"/>
      <x:c r="J324" s="484"/>
      <x:c r="K324" s="185"/>
      <x:c r="L324" s="413"/>
      <x:c r="M324" s="168"/>
      <x:c r="N324" s="167"/>
      <x:c r="O324" s="168"/>
      <x:c r="P324" s="157"/>
      <x:c r="Q324" s="168"/>
      <x:c r="R324" s="157"/>
      <x:c r="S324" s="412"/>
      <x:c r="T324" s="360" t="s">
        <x:v>0</x:v>
      </x:c>
      <x:c r="U324" s="168"/>
      <x:c r="V324" s="157"/>
      <x:c r="W324" s="168"/>
      <x:c r="X324" s="168"/>
      <x:c r="Y324" s="168"/>
      <x:c r="Z324" s="414" t="s">
        <x:v>3</x:v>
      </x:c>
      <x:c r="AA324" s="413"/>
      <x:c r="AB324" s="168"/>
      <x:c r="AC324" s="157"/>
      <x:c r="AD324" s="168"/>
      <x:c r="AE324" s="192" t="s">
        <x:v>3</x:v>
      </x:c>
      <x:c r="AF324" s="185"/>
      <x:c r="AG324" s="182"/>
      <x:c r="AI324" s="149" t="s">
        <x:v>2</x:v>
      </x:c>
      <x:c r="AJ324" s="176"/>
      <x:c r="AK324" s="157"/>
      <x:c r="AL324" s="168"/>
      <x:c r="AM324" s="157"/>
      <x:c r="AN324" s="168"/>
      <x:c r="AO324" s="484"/>
      <x:c r="AP324" s="168"/>
      <x:c r="AQ324" s="484"/>
      <x:c r="AR324" s="185"/>
      <x:c r="AS324" s="413"/>
      <x:c r="AT324" s="168"/>
      <x:c r="AU324" s="167"/>
      <x:c r="AV324" s="168"/>
      <x:c r="AW324" s="157"/>
      <x:c r="AX324" s="168"/>
      <x:c r="AY324" s="157"/>
      <x:c r="AZ324" s="412"/>
      <x:c r="BA324" s="360" t="s">
        <x:v>0</x:v>
      </x:c>
      <x:c r="BB324" s="168"/>
      <x:c r="BC324" s="157"/>
      <x:c r="BD324" s="168"/>
      <x:c r="BE324" s="168"/>
      <x:c r="BF324" s="168"/>
      <x:c r="BG324" s="414" t="s">
        <x:v>3</x:v>
      </x:c>
      <x:c r="BH324" s="413"/>
      <x:c r="BI324" s="168"/>
      <x:c r="BJ324" s="157"/>
      <x:c r="BK324" s="168"/>
      <x:c r="BL324" s="192" t="s">
        <x:v>3</x:v>
      </x:c>
      <x:c r="BM324" s="185"/>
    </x:row>
    <x:row r="325" ht="20" customHeight="1">
      <x:c r="A325"/>
      <x:c r="B325" s="149" t="str">
        <x:v>11F</x:v>
      </x:c>
      <x:c r="C325" s="176" t="str">
        <x:v>Batch 3</x:v>
      </x:c>
      <x:c r="D325" s="157"/>
      <x:c r="E325" s="168"/>
      <x:c r="F325" s="214" t="str">
        <x:v>F</x:v>
      </x:c>
      <x:c r="G325" s="168"/>
      <x:c r="H325" s="484"/>
      <x:c r="I325" s="168"/>
      <x:c r="J325" s="484"/>
      <x:c r="K325" s="185"/>
      <x:c r="L325" s="413"/>
      <x:c r="M325" s="168"/>
      <x:c r="N325" s="168"/>
      <x:c r="O325" s="168"/>
      <x:c r="P325" s="157"/>
      <x:c r="Q325" s="168"/>
      <x:c r="R325" s="123"/>
      <x:c r="S325" s="412"/>
      <x:c r="T325" s="413"/>
      <x:c r="U325" s="168"/>
      <x:c r="V325" s="157"/>
      <x:c r="W325" s="168"/>
      <x:c r="X325" s="168"/>
      <x:c r="Y325" s="168"/>
      <x:c r="Z325" s="412"/>
      <x:c r="AA325" s="413"/>
      <x:c r="AB325" s="168"/>
      <x:c r="AC325" s="211" t="str">
        <x:v>F</x:v>
      </x:c>
      <x:c r="AD325" s="168"/>
      <x:c r="AE325" s="168"/>
      <x:c r="AF325" s="185"/>
      <x:c r="AG325" s="182"/>
      <x:c r="AH325"/>
      <x:c r="AI325" s="149" t="str">
        <x:v>11F</x:v>
      </x:c>
      <x:c r="AJ325" s="176" t="str">
        <x:v>Batch 3</x:v>
      </x:c>
      <x:c r="AK325" s="157"/>
      <x:c r="AL325" s="168"/>
      <x:c r="AM325" s="214" t="str">
        <x:v>F</x:v>
      </x:c>
      <x:c r="AN325" s="168"/>
      <x:c r="AO325" s="484"/>
      <x:c r="AP325" s="168"/>
      <x:c r="AQ325" s="484"/>
      <x:c r="AR325" s="185"/>
      <x:c r="AS325" s="413"/>
      <x:c r="AT325" s="168"/>
      <x:c r="AU325" s="168"/>
      <x:c r="AV325" s="168"/>
      <x:c r="AW325" s="157"/>
      <x:c r="AX325" s="168"/>
      <x:c r="AY325" s="123"/>
      <x:c r="AZ325" s="412"/>
      <x:c r="BA325" s="413"/>
      <x:c r="BB325" s="168"/>
      <x:c r="BC325" s="157"/>
      <x:c r="BD325" s="168"/>
      <x:c r="BE325" s="168"/>
      <x:c r="BF325" s="168"/>
      <x:c r="BG325" s="412"/>
      <x:c r="BH325" s="413"/>
      <x:c r="BI325" s="168"/>
      <x:c r="BJ325" s="211" t="str">
        <x:v>F</x:v>
      </x:c>
      <x:c r="BK325" s="168"/>
      <x:c r="BL325" s="168"/>
      <x:c r="BM325" s="185"/>
      <x:c r="BN325"/>
      <x:c r="BO325"/>
      <x:c r="BP325"/>
      <x:c r="BQ325"/>
      <x:c r="BR325"/>
      <x:c r="BS325"/>
      <x:c r="BT325"/>
      <x:c r="BU325"/>
      <x:c r="BV325"/>
      <x:c r="BW325"/>
      <x:c r="BX325"/>
      <x:c r="BY325"/>
      <x:c r="BZ325"/>
      <x:c r="CA325"/>
      <x:c r="CB325"/>
      <x:c r="CC325"/>
      <x:c r="CD325"/>
      <x:c r="CE325"/>
      <x:c r="CF325"/>
      <x:c r="CG325"/>
      <x:c r="CH325"/>
      <x:c r="CI325"/>
      <x:c r="CJ325"/>
      <x:c r="CK325"/>
      <x:c r="CL325"/>
      <x:c r="CM325"/>
      <x:c r="CN325"/>
      <x:c r="CO325"/>
      <x:c r="CP325"/>
      <x:c r="CQ325"/>
      <x:c r="CR325"/>
      <x:c r="CS325"/>
      <x:c r="CT325"/>
      <x:c r="CU325"/>
      <x:c r="CV325"/>
    </x:row>
    <x:row r="326" ht="20" customHeight="1">
      <x:c r="B326" s="149" t="s">
        <x:v>4</x:v>
      </x:c>
      <x:c r="C326" s="176"/>
      <x:c r="D326" s="201" t="s">
        <x:v>3</x:v>
      </x:c>
      <x:c r="E326" s="168"/>
      <x:c r="F326" s="484"/>
      <x:c r="G326" s="168"/>
      <x:c r="H326" s="413"/>
      <x:c r="I326" s="413"/>
      <x:c r="J326" s="484"/>
      <x:c r="K326" s="185"/>
      <x:c r="L326" s="413"/>
      <x:c r="M326" s="168"/>
      <x:c r="N326" s="168"/>
      <x:c r="O326" s="168"/>
      <x:c r="P326" s="153" t="s">
        <x:v>3</x:v>
      </x:c>
      <x:c r="Q326" s="168"/>
      <x:c r="R326" s="153" t="s">
        <x:v>3</x:v>
      </x:c>
      <x:c r="S326" s="412"/>
      <x:c r="T326" s="413"/>
      <x:c r="U326" s="168"/>
      <x:c r="V326" s="153" t="s">
        <x:v>3</x:v>
      </x:c>
      <x:c r="W326" s="168"/>
      <x:c r="X326" s="168"/>
      <x:c r="Y326" s="168"/>
      <x:c r="Z326" s="412"/>
      <x:c r="AA326" s="413"/>
      <x:c r="AB326" s="168"/>
      <x:c r="AC326" s="168"/>
      <x:c r="AD326" s="168"/>
      <x:c r="AE326" s="168"/>
      <x:c r="AF326" s="185"/>
      <x:c r="AG326" s="182"/>
      <x:c r="AI326" s="149" t="s">
        <x:v>4</x:v>
      </x:c>
      <x:c r="AJ326" s="176"/>
      <x:c r="AK326" s="201" t="s">
        <x:v>3</x:v>
      </x:c>
      <x:c r="AL326" s="168"/>
      <x:c r="AM326" s="484"/>
      <x:c r="AN326" s="168"/>
      <x:c r="AO326" s="413"/>
      <x:c r="AP326" s="413"/>
      <x:c r="AQ326" s="484"/>
      <x:c r="AR326" s="185"/>
      <x:c r="AS326" s="413"/>
      <x:c r="AT326" s="168"/>
      <x:c r="AU326" s="168"/>
      <x:c r="AV326" s="168"/>
      <x:c r="AW326" s="153" t="s">
        <x:v>3</x:v>
      </x:c>
      <x:c r="AX326" s="168"/>
      <x:c r="AY326" s="153" t="s">
        <x:v>3</x:v>
      </x:c>
      <x:c r="AZ326" s="412"/>
      <x:c r="BA326" s="413"/>
      <x:c r="BB326" s="168"/>
      <x:c r="BC326" s="153" t="s">
        <x:v>3</x:v>
      </x:c>
      <x:c r="BD326" s="168"/>
      <x:c r="BE326" s="168"/>
      <x:c r="BF326" s="168"/>
      <x:c r="BG326" s="412"/>
      <x:c r="BH326" s="413"/>
      <x:c r="BI326" s="168"/>
      <x:c r="BJ326" s="168"/>
      <x:c r="BK326" s="168"/>
      <x:c r="BL326" s="168"/>
      <x:c r="BM326" s="185"/>
    </x:row>
    <x:row r="327" ht="20" customHeight="1">
      <x:c r="B327" s="149" t="s">
        <x:v>5</x:v>
      </x:c>
      <x:c r="C327" s="176"/>
      <x:c r="D327" s="484"/>
      <x:c r="E327" s="168"/>
      <x:c r="F327" s="484"/>
      <x:c r="G327" s="168"/>
      <x:c r="H327" s="413"/>
      <x:c r="I327" s="413"/>
      <x:c r="J327" s="484"/>
      <x:c r="K327" s="185"/>
      <x:c r="L327" s="239"/>
      <x:c r="M327" s="167"/>
      <x:c r="N327" s="167"/>
      <x:c r="O327" s="167"/>
      <x:c r="P327" s="167"/>
      <x:c r="Q327" s="167"/>
      <x:c r="R327" s="167"/>
      <x:c r="S327" s="238"/>
      <x:c r="T327" s="239"/>
      <x:c r="U327" s="167"/>
      <x:c r="V327" s="167"/>
      <x:c r="W327" s="167"/>
      <x:c r="X327" s="167"/>
      <x:c r="Y327" s="167"/>
      <x:c r="Z327" s="238"/>
      <x:c r="AA327" s="239"/>
      <x:c r="AB327" s="167"/>
      <x:c r="AC327" s="167"/>
      <x:c r="AD327" s="167"/>
      <x:c r="AE327" s="167"/>
      <x:c r="AF327" s="180"/>
      <x:c r="AG327" s="182"/>
      <x:c r="AI327" s="149" t="s">
        <x:v>5</x:v>
      </x:c>
      <x:c r="AJ327" s="176"/>
      <x:c r="AK327" s="484"/>
      <x:c r="AL327" s="168"/>
      <x:c r="AM327" s="484"/>
      <x:c r="AN327" s="168"/>
      <x:c r="AO327" s="413"/>
      <x:c r="AP327" s="413"/>
      <x:c r="AQ327" s="484"/>
      <x:c r="AR327" s="185"/>
      <x:c r="AS327" s="239"/>
      <x:c r="AT327" s="167"/>
      <x:c r="AU327" s="167"/>
      <x:c r="AV327" s="167"/>
      <x:c r="AW327" s="167"/>
      <x:c r="AX327" s="167"/>
      <x:c r="AY327" s="167"/>
      <x:c r="AZ327" s="238"/>
      <x:c r="BA327" s="239"/>
      <x:c r="BB327" s="167"/>
      <x:c r="BC327" s="167"/>
      <x:c r="BD327" s="167"/>
      <x:c r="BE327" s="167"/>
      <x:c r="BF327" s="167"/>
      <x:c r="BG327" s="238"/>
      <x:c r="BH327" s="239"/>
      <x:c r="BI327" s="167"/>
      <x:c r="BJ327" s="167"/>
      <x:c r="BK327" s="167"/>
      <x:c r="BL327" s="167"/>
      <x:c r="BM327" s="180"/>
    </x:row>
    <x:row r="328" ht="20" customHeight="1">
      <x:c r="A328"/>
      <x:c r="B328" s="228" t="str">
        <x:v>8F</x:v>
      </x:c>
      <x:c r="C328" s="176" t="str">
        <x:v>Batch 2</x:v>
      </x:c>
      <x:c r="D328" s="484"/>
      <x:c r="E328" s="168"/>
      <x:c r="F328" s="413"/>
      <x:c r="G328" s="413"/>
      <x:c r="H328" s="413"/>
      <x:c r="I328" s="413"/>
      <x:c r="J328" s="484"/>
      <x:c r="K328" s="185"/>
      <x:c r="L328" s="239"/>
      <x:c r="M328" s="167"/>
      <x:c r="N328" s="167"/>
      <x:c r="O328" s="167"/>
      <x:c r="P328" s="167"/>
      <x:c r="Q328" s="167"/>
      <x:c r="R328" s="167"/>
      <x:c r="S328" s="238"/>
      <x:c r="T328" s="239"/>
      <x:c r="U328" s="167"/>
      <x:c r="V328" s="167"/>
      <x:c r="W328" s="167"/>
      <x:c r="X328" s="167"/>
      <x:c r="Y328" s="167"/>
      <x:c r="Z328" s="238"/>
      <x:c r="AA328" s="239"/>
      <x:c r="AB328" s="167"/>
      <x:c r="AC328" s="167"/>
      <x:c r="AD328" s="167"/>
      <x:c r="AE328" s="167"/>
      <x:c r="AF328" s="180"/>
      <x:c r="AG328" s="182"/>
      <x:c r="AH328"/>
      <x:c r="AI328" s="228" t="str">
        <x:v>8F</x:v>
      </x:c>
      <x:c r="AJ328" s="176" t="str">
        <x:v>Batch 2</x:v>
      </x:c>
      <x:c r="AK328" s="484"/>
      <x:c r="AL328" s="168"/>
      <x:c r="AM328" s="413"/>
      <x:c r="AN328" s="413"/>
      <x:c r="AO328" s="413"/>
      <x:c r="AP328" s="413"/>
      <x:c r="AQ328" s="484"/>
      <x:c r="AR328" s="185"/>
      <x:c r="AS328" s="239"/>
      <x:c r="AT328" s="167"/>
      <x:c r="AU328" s="167"/>
      <x:c r="AV328" s="167"/>
      <x:c r="AW328" s="167"/>
      <x:c r="AX328" s="167"/>
      <x:c r="AY328" s="167"/>
      <x:c r="AZ328" s="238"/>
      <x:c r="BA328" s="239"/>
      <x:c r="BB328" s="167"/>
      <x:c r="BC328" s="167"/>
      <x:c r="BD328" s="167"/>
      <x:c r="BE328" s="167"/>
      <x:c r="BF328" s="167"/>
      <x:c r="BG328" s="238"/>
      <x:c r="BH328" s="239"/>
      <x:c r="BI328" s="167"/>
      <x:c r="BJ328" s="167"/>
      <x:c r="BK328" s="167"/>
      <x:c r="BL328" s="167"/>
      <x:c r="BM328" s="180"/>
      <x:c r="BN328"/>
      <x:c r="BO328"/>
      <x:c r="BP328"/>
      <x:c r="BQ328"/>
      <x:c r="BR328"/>
      <x:c r="BS328"/>
      <x:c r="BT328"/>
      <x:c r="BU328"/>
      <x:c r="BV328"/>
      <x:c r="BW328"/>
      <x:c r="BX328"/>
      <x:c r="BY328"/>
      <x:c r="BZ328"/>
      <x:c r="CA328"/>
      <x:c r="CB328"/>
      <x:c r="CC328"/>
      <x:c r="CD328"/>
      <x:c r="CE328"/>
      <x:c r="CF328"/>
      <x:c r="CG328"/>
      <x:c r="CH328"/>
      <x:c r="CI328"/>
      <x:c r="CJ328"/>
      <x:c r="CK328"/>
      <x:c r="CL328"/>
      <x:c r="CM328"/>
      <x:c r="CN328"/>
      <x:c r="CO328"/>
      <x:c r="CP328"/>
      <x:c r="CQ328"/>
      <x:c r="CR328"/>
      <x:c r="CS328"/>
      <x:c r="CT328"/>
      <x:c r="CU328"/>
      <x:c r="CV328"/>
    </x:row>
    <x:row r="329" ht="20" customHeight="1">
      <x:c r="B329" s="149" t="s">
        <x:v>6</x:v>
      </x:c>
      <x:c r="C329" s="176"/>
      <x:c r="D329" s="413"/>
      <x:c r="E329" s="413"/>
      <x:c r="F329" s="413"/>
      <x:c r="G329" s="413"/>
      <x:c r="H329" s="413"/>
      <x:c r="I329" s="413"/>
      <x:c r="J329" s="484"/>
      <x:c r="K329" s="185"/>
      <x:c r="L329" s="413"/>
      <x:c r="M329" s="168"/>
      <x:c r="N329" s="168"/>
      <x:c r="O329" s="167"/>
      <x:c r="P329" s="167"/>
      <x:c r="Q329" s="167"/>
      <x:c r="R329" s="167"/>
      <x:c r="S329" s="180"/>
      <x:c r="T329" s="239"/>
      <x:c r="U329" s="167"/>
      <x:c r="V329" s="167"/>
      <x:c r="W329" s="167"/>
      <x:c r="X329" s="167"/>
      <x:c r="Y329" s="167"/>
      <x:c r="Z329" s="238"/>
      <x:c r="AA329" s="239"/>
      <x:c r="AB329" s="167"/>
      <x:c r="AC329" s="167"/>
      <x:c r="AD329" s="167"/>
      <x:c r="AE329" s="167"/>
      <x:c r="AF329" s="180"/>
      <x:c r="AG329" s="182"/>
      <x:c r="AI329" s="149" t="s">
        <x:v>6</x:v>
      </x:c>
      <x:c r="AJ329" s="176"/>
      <x:c r="AK329" s="413"/>
      <x:c r="AL329" s="413"/>
      <x:c r="AM329" s="413"/>
      <x:c r="AN329" s="413"/>
      <x:c r="AO329" s="413"/>
      <x:c r="AP329" s="413"/>
      <x:c r="AQ329" s="484"/>
      <x:c r="AR329" s="185"/>
      <x:c r="AS329" s="413"/>
      <x:c r="AT329" s="168"/>
      <x:c r="AU329" s="168"/>
      <x:c r="AV329" s="167"/>
      <x:c r="AW329" s="167"/>
      <x:c r="AX329" s="167"/>
      <x:c r="AY329" s="167"/>
      <x:c r="AZ329" s="180"/>
      <x:c r="BA329" s="239"/>
      <x:c r="BB329" s="167"/>
      <x:c r="BC329" s="167"/>
      <x:c r="BD329" s="167"/>
      <x:c r="BE329" s="167"/>
      <x:c r="BF329" s="167"/>
      <x:c r="BG329" s="238"/>
      <x:c r="BH329" s="239"/>
      <x:c r="BI329" s="167"/>
      <x:c r="BJ329" s="167"/>
      <x:c r="BK329" s="167"/>
      <x:c r="BL329" s="167"/>
      <x:c r="BM329" s="180"/>
    </x:row>
    <x:row r="330" ht="20" customHeight="1">
      <x:c r="B330" s="149" t="s">
        <x:v>7</x:v>
      </x:c>
      <x:c r="C330" s="176"/>
      <x:c r="D330" s="413"/>
      <x:c r="E330" s="413"/>
      <x:c r="F330" s="413"/>
      <x:c r="G330" s="413"/>
      <x:c r="H330" s="177">
        <x:v>1</x:v>
      </x:c>
      <x:c r="I330" s="413"/>
      <x:c r="J330" s="177">
        <x:v>1</x:v>
      </x:c>
      <x:c r="K330" s="483"/>
      <x:c r="L330" s="411">
        <x:v>1</x:v>
      </x:c>
      <x:c r="M330" s="411">
        <x:v>1</x:v>
      </x:c>
      <x:c r="N330" s="172">
        <x:v>1</x:v>
      </x:c>
      <x:c r="O330" s="411">
        <x:v>1</x:v>
      </x:c>
      <x:c r="P330" s="411">
        <x:v>1</x:v>
      </x:c>
      <x:c r="Q330" s="411">
        <x:v>1</x:v>
      </x:c>
      <x:c r="R330" s="411">
        <x:v>1</x:v>
      </x:c>
      <x:c r="S330" s="411">
        <x:v>1</x:v>
      </x:c>
      <x:c r="T330" s="239"/>
      <x:c r="U330" s="167"/>
      <x:c r="V330" s="167"/>
      <x:c r="W330" s="167"/>
      <x:c r="X330" s="167"/>
      <x:c r="Y330" s="167"/>
      <x:c r="Z330" s="238"/>
      <x:c r="AA330" s="241"/>
      <x:c r="AB330" s="241"/>
      <x:c r="AC330" s="167"/>
      <x:c r="AD330" s="411">
        <x:v>1</x:v>
      </x:c>
      <x:c r="AE330" s="167"/>
      <x:c r="AF330" s="180"/>
      <x:c r="AG330" s="182"/>
      <x:c r="AI330" s="149" t="s">
        <x:v>7</x:v>
      </x:c>
      <x:c r="AJ330" s="176"/>
      <x:c r="AK330" s="413"/>
      <x:c r="AL330" s="413"/>
      <x:c r="AM330" s="413"/>
      <x:c r="AN330" s="413"/>
      <x:c r="AO330" s="413"/>
      <x:c r="AP330" s="413"/>
      <x:c r="AQ330" s="413"/>
      <x:c r="AR330" s="483"/>
      <x:c r="AS330" s="411">
        <x:v>1</x:v>
      </x:c>
      <x:c r="AT330" s="411">
        <x:v>1</x:v>
      </x:c>
      <x:c r="AU330" s="411">
        <x:v>1</x:v>
      </x:c>
      <x:c r="AV330" s="411">
        <x:v>1</x:v>
      </x:c>
      <x:c r="AW330" s="411">
        <x:v>1</x:v>
      </x:c>
      <x:c r="AX330" s="411">
        <x:v>1</x:v>
      </x:c>
      <x:c r="AY330" s="411">
        <x:v>1</x:v>
      </x:c>
      <x:c r="AZ330" s="411">
        <x:v>1</x:v>
      </x:c>
      <x:c r="BA330" s="239"/>
      <x:c r="BB330" s="167"/>
      <x:c r="BC330" s="167"/>
      <x:c r="BD330" s="167"/>
      <x:c r="BE330" s="167"/>
      <x:c r="BF330" s="167"/>
      <x:c r="BG330" s="238"/>
      <x:c r="BH330" s="241"/>
      <x:c r="BI330" s="241"/>
      <x:c r="BJ330" s="241"/>
      <x:c r="BK330" s="167"/>
      <x:c r="BL330" s="167"/>
      <x:c r="BM330" s="180"/>
    </x:row>
    <x:row r="331" ht="20" customHeight="1">
      <x:c r="A331"/>
      <x:c r="B331" s="149" t="str">
        <x:v>5F</x:v>
      </x:c>
      <x:c r="C331" s="176" t="str">
        <x:v>Batch 1</x:v>
      </x:c>
      <x:c r="D331" s="177" t="n">
        <x:v>1</x:v>
      </x:c>
      <x:c r="E331" s="413"/>
      <x:c r="F331" s="413"/>
      <x:c r="G331" s="413"/>
      <x:c r="H331" s="177" t="n">
        <x:v>1</x:v>
      </x:c>
      <x:c r="I331" s="413"/>
      <x:c r="J331" s="177" t="n">
        <x:v>1</x:v>
      </x:c>
      <x:c r="K331" s="483"/>
      <x:c r="L331" s="411" t="n">
        <x:v>1</x:v>
      </x:c>
      <x:c r="M331" s="411" t="n">
        <x:v>1</x:v>
      </x:c>
      <x:c r="N331" s="172" t="n">
        <x:v>1</x:v>
      </x:c>
      <x:c r="O331" s="411" t="n">
        <x:v>1</x:v>
      </x:c>
      <x:c r="P331" s="411" t="n">
        <x:v>1</x:v>
      </x:c>
      <x:c r="Q331" s="411" t="n">
        <x:v>1</x:v>
      </x:c>
      <x:c r="R331" s="411" t="n">
        <x:v>1</x:v>
      </x:c>
      <x:c r="S331" s="411" t="n">
        <x:v>1</x:v>
      </x:c>
      <x:c r="T331" s="239"/>
      <x:c r="U331" s="167"/>
      <x:c r="V331" s="167"/>
      <x:c r="W331" s="167"/>
      <x:c r="X331" s="167"/>
      <x:c r="Y331" s="167"/>
      <x:c r="Z331" s="238"/>
      <x:c r="AA331" s="177" t="n">
        <x:v>1</x:v>
      </x:c>
      <x:c r="AB331" s="177" t="n">
        <x:v>1</x:v>
      </x:c>
      <x:c r="AC331" s="411" t="n">
        <x:v>1</x:v>
      </x:c>
      <x:c r="AD331" s="411" t="n">
        <x:v>1</x:v>
      </x:c>
      <x:c r="AE331" s="411" t="n">
        <x:v>1</x:v>
      </x:c>
      <x:c r="AF331" s="180"/>
      <x:c r="AG331" s="182"/>
      <x:c r="AH331"/>
      <x:c r="AI331" s="149" t="str">
        <x:v>5F</x:v>
      </x:c>
      <x:c r="AJ331" s="176" t="str">
        <x:v>Batch 1</x:v>
      </x:c>
      <x:c r="AK331" s="413"/>
      <x:c r="AL331" s="413"/>
      <x:c r="AM331" s="413"/>
      <x:c r="AN331" s="413"/>
      <x:c r="AO331" s="413"/>
      <x:c r="AP331" s="413"/>
      <x:c r="AQ331" s="413"/>
      <x:c r="AR331" s="483"/>
      <x:c r="AS331" s="411" t="n">
        <x:v>1</x:v>
      </x:c>
      <x:c r="AT331" s="411" t="n">
        <x:v>1</x:v>
      </x:c>
      <x:c r="AU331" s="411" t="n">
        <x:v>1</x:v>
      </x:c>
      <x:c r="AV331" s="411" t="n">
        <x:v>1</x:v>
      </x:c>
      <x:c r="AW331" s="411" t="n">
        <x:v>1</x:v>
      </x:c>
      <x:c r="AX331" s="411" t="n">
        <x:v>1</x:v>
      </x:c>
      <x:c r="AY331" s="411" t="n">
        <x:v>1</x:v>
      </x:c>
      <x:c r="AZ331" s="411" t="n">
        <x:v>1</x:v>
      </x:c>
      <x:c r="BA331" s="239"/>
      <x:c r="BB331" s="167"/>
      <x:c r="BC331" s="167"/>
      <x:c r="BD331" s="167"/>
      <x:c r="BE331" s="167"/>
      <x:c r="BF331" s="167"/>
      <x:c r="BG331" s="238"/>
      <x:c r="BH331" s="241"/>
      <x:c r="BI331" s="241"/>
      <x:c r="BJ331" s="167"/>
      <x:c r="BK331" s="167"/>
      <x:c r="BL331" s="239"/>
      <x:c r="BM331" s="180"/>
      <x:c r="BN331"/>
      <x:c r="BO331"/>
      <x:c r="BP331"/>
      <x:c r="BQ331"/>
      <x:c r="BR331"/>
      <x:c r="BS331"/>
      <x:c r="BT331"/>
      <x:c r="BU331"/>
      <x:c r="BV331"/>
      <x:c r="BW331"/>
      <x:c r="BX331"/>
      <x:c r="BY331"/>
      <x:c r="BZ331"/>
      <x:c r="CA331"/>
      <x:c r="CB331"/>
      <x:c r="CC331"/>
      <x:c r="CD331"/>
      <x:c r="CE331"/>
      <x:c r="CF331"/>
      <x:c r="CG331"/>
      <x:c r="CH331"/>
      <x:c r="CI331"/>
      <x:c r="CJ331"/>
      <x:c r="CK331"/>
      <x:c r="CL331"/>
      <x:c r="CM331"/>
      <x:c r="CN331"/>
      <x:c r="CO331"/>
      <x:c r="CP331"/>
      <x:c r="CQ331"/>
      <x:c r="CR331"/>
      <x:c r="CS331"/>
      <x:c r="CT331"/>
      <x:c r="CU331"/>
      <x:c r="CV331"/>
    </x:row>
    <x:row r="332" ht="20" customHeight="1">
      <x:c r="B332" s="149" t="s">
        <x:v>8</x:v>
      </x:c>
      <x:c r="C332" s="176"/>
      <x:c r="D332" s="177">
        <x:v>1</x:v>
      </x:c>
      <x:c r="E332" s="413"/>
      <x:c r="F332" s="413"/>
      <x:c r="G332" s="413"/>
      <x:c r="H332" s="177">
        <x:v>1</x:v>
      </x:c>
      <x:c r="I332" s="413"/>
      <x:c r="J332" s="177">
        <x:v>1</x:v>
      </x:c>
      <x:c r="K332" s="483"/>
      <x:c r="L332" s="411">
        <x:v>1</x:v>
      </x:c>
      <x:c r="M332" s="411">
        <x:v>1</x:v>
      </x:c>
      <x:c r="N332" s="172">
        <x:v>1</x:v>
      </x:c>
      <x:c r="O332" s="411">
        <x:v>1</x:v>
      </x:c>
      <x:c r="P332" s="411">
        <x:v>1</x:v>
      </x:c>
      <x:c r="Q332" s="411">
        <x:v>1</x:v>
      </x:c>
      <x:c r="R332" s="411">
        <x:v>1</x:v>
      </x:c>
      <x:c r="S332" s="411">
        <x:v>1</x:v>
      </x:c>
      <x:c r="T332" s="239"/>
      <x:c r="U332" s="167"/>
      <x:c r="V332" s="167"/>
      <x:c r="W332" s="167"/>
      <x:c r="X332" s="167"/>
      <x:c r="Y332" s="167"/>
      <x:c r="Z332" s="238"/>
      <x:c r="AA332" s="177">
        <x:v>1</x:v>
      </x:c>
      <x:c r="AB332" s="177">
        <x:v>1</x:v>
      </x:c>
      <x:c r="AC332" s="411">
        <x:v>1</x:v>
      </x:c>
      <x:c r="AD332" s="411">
        <x:v>1</x:v>
      </x:c>
      <x:c r="AE332" s="411">
        <x:v>1</x:v>
      </x:c>
      <x:c r="AF332" s="180"/>
      <x:c r="AG332" s="182"/>
      <x:c r="AI332" s="149" t="s">
        <x:v>8</x:v>
      </x:c>
      <x:c r="AJ332" s="176"/>
      <x:c r="AK332" s="413"/>
      <x:c r="AL332" s="413"/>
      <x:c r="AM332" s="413"/>
      <x:c r="AN332" s="413"/>
      <x:c r="AO332" s="413"/>
      <x:c r="AP332" s="413"/>
      <x:c r="AQ332" s="413"/>
      <x:c r="AR332" s="483"/>
      <x:c r="AS332" s="411">
        <x:v>1</x:v>
      </x:c>
      <x:c r="AT332" s="411">
        <x:v>1</x:v>
      </x:c>
      <x:c r="AU332" s="411">
        <x:v>1</x:v>
      </x:c>
      <x:c r="AV332" s="411">
        <x:v>1</x:v>
      </x:c>
      <x:c r="AW332" s="411">
        <x:v>1</x:v>
      </x:c>
      <x:c r="AX332" s="411">
        <x:v>1</x:v>
      </x:c>
      <x:c r="AY332" s="411">
        <x:v>1</x:v>
      </x:c>
      <x:c r="AZ332" s="411">
        <x:v>1</x:v>
      </x:c>
      <x:c r="BA332" s="239"/>
      <x:c r="BB332" s="167"/>
      <x:c r="BC332" s="167"/>
      <x:c r="BD332" s="167"/>
      <x:c r="BE332" s="167"/>
      <x:c r="BF332" s="167"/>
      <x:c r="BG332" s="238"/>
      <x:c r="BH332" s="241"/>
      <x:c r="BI332" s="241"/>
      <x:c r="BJ332" s="167"/>
      <x:c r="BK332" s="167"/>
      <x:c r="BL332" s="239"/>
      <x:c r="BM332" s="180"/>
    </x:row>
    <x:row r="333" ht="20" customHeight="1">
      <x:c r="B333" s="149" t="s">
        <x:v>9</x:v>
      </x:c>
      <x:c r="C333" s="176"/>
      <x:c r="D333" s="177">
        <x:v>1</x:v>
      </x:c>
      <x:c r="E333" s="413"/>
      <x:c r="F333" s="413"/>
      <x:c r="G333" s="413"/>
      <x:c r="H333" s="177">
        <x:v>1</x:v>
      </x:c>
      <x:c r="I333" s="413"/>
      <x:c r="J333" s="172">
        <x:v>1</x:v>
      </x:c>
      <x:c r="K333" s="483"/>
      <x:c r="L333" s="351">
        <x:v>1</x:v>
      </x:c>
      <x:c r="M333" s="172">
        <x:v>1</x:v>
      </x:c>
      <x:c r="N333" s="172">
        <x:v>1</x:v>
      </x:c>
      <x:c r="O333" s="411">
        <x:v>1</x:v>
      </x:c>
      <x:c r="P333" s="411">
        <x:v>1</x:v>
      </x:c>
      <x:c r="Q333" s="411">
        <x:v>1</x:v>
      </x:c>
      <x:c r="R333" s="411">
        <x:v>1</x:v>
      </x:c>
      <x:c r="S333" s="411">
        <x:v>1</x:v>
      </x:c>
      <x:c r="T333" s="239"/>
      <x:c r="U333" s="167"/>
      <x:c r="V333" s="167"/>
      <x:c r="W333" s="167"/>
      <x:c r="X333" s="167"/>
      <x:c r="Y333" s="172">
        <x:v>1</x:v>
      </x:c>
      <x:c r="Z333" s="238"/>
      <x:c r="AA333" s="177">
        <x:v>1</x:v>
      </x:c>
      <x:c r="AB333" s="177">
        <x:v>1</x:v>
      </x:c>
      <x:c r="AC333" s="411">
        <x:v>1</x:v>
      </x:c>
      <x:c r="AD333" s="167"/>
      <x:c r="AE333" s="411">
        <x:v>1</x:v>
      </x:c>
      <x:c r="AF333" s="188">
        <x:v>1</x:v>
      </x:c>
      <x:c r="AG333" s="182"/>
      <x:c r="AI333" s="149" t="s">
        <x:v>9</x:v>
      </x:c>
      <x:c r="AJ333" s="176"/>
      <x:c r="AK333" s="413"/>
      <x:c r="AL333" s="413"/>
      <x:c r="AM333" s="413"/>
      <x:c r="AN333" s="413"/>
      <x:c r="AO333" s="172">
        <x:v>1</x:v>
      </x:c>
      <x:c r="AP333" s="413"/>
      <x:c r="AQ333" s="172">
        <x:v>1</x:v>
      </x:c>
      <x:c r="AR333" s="483"/>
      <x:c r="AS333" s="411">
        <x:v>1</x:v>
      </x:c>
      <x:c r="AT333" s="411">
        <x:v>1</x:v>
      </x:c>
      <x:c r="AU333" s="411">
        <x:v>1</x:v>
      </x:c>
      <x:c r="AV333" s="411">
        <x:v>1</x:v>
      </x:c>
      <x:c r="AW333" s="411">
        <x:v>1</x:v>
      </x:c>
      <x:c r="AX333" s="411">
        <x:v>1</x:v>
      </x:c>
      <x:c r="AY333" s="411">
        <x:v>1</x:v>
      </x:c>
      <x:c r="AZ333" s="411">
        <x:v>1</x:v>
      </x:c>
      <x:c r="BA333" s="239"/>
      <x:c r="BB333" s="167"/>
      <x:c r="BC333" s="167"/>
      <x:c r="BD333" s="167"/>
      <x:c r="BE333" s="167"/>
      <x:c r="BF333" s="172">
        <x:v>1</x:v>
      </x:c>
      <x:c r="BG333" s="238"/>
      <x:c r="BH333" s="241"/>
      <x:c r="BI333" s="241"/>
      <x:c r="BJ333" s="167"/>
      <x:c r="BK333" s="167"/>
      <x:c r="BL333" s="239"/>
      <x:c r="BM333" s="188">
        <x:v>1</x:v>
      </x:c>
    </x:row>
    <x:row r="334" ht="20" customHeight="1">
      <x:c r="A334"/>
      <x:c r="B334" s="149" t="str">
        <x:v>2F</x:v>
      </x:c>
      <x:c r="C334" s="237" t="str">
        <x:v>Batch 5</x:v>
      </x:c>
      <x:c r="D334" s="413"/>
      <x:c r="E334" s="413"/>
      <x:c r="F334" s="413"/>
      <x:c r="G334" s="413"/>
      <x:c r="H334" s="413"/>
      <x:c r="I334" s="413"/>
      <x:c r="J334" s="413"/>
      <x:c r="K334" s="483"/>
      <x:c r="L334" s="239"/>
      <x:c r="M334" s="167"/>
      <x:c r="N334" s="167"/>
      <x:c r="O334" s="167"/>
      <x:c r="P334" s="167"/>
      <x:c r="Q334" s="167"/>
      <x:c r="R334" s="167"/>
      <x:c r="S334" s="180"/>
      <x:c r="T334" s="239"/>
      <x:c r="U334" s="167"/>
      <x:c r="V334" s="167"/>
      <x:c r="W334" s="167"/>
      <x:c r="X334" s="167"/>
      <x:c r="Y334" s="167"/>
      <x:c r="Z334" s="180"/>
      <x:c r="AA334" s="241"/>
      <x:c r="AB334" s="167"/>
      <x:c r="AC334" s="167"/>
      <x:c r="AD334" s="167"/>
      <x:c r="AE334" s="167"/>
      <x:c r="AF334" s="180"/>
      <x:c r="AG334" s="182"/>
      <x:c r="AH334"/>
      <x:c r="AI334" s="149" t="str">
        <x:v>2F</x:v>
      </x:c>
      <x:c r="AJ334" s="237" t="str">
        <x:v>Batch 5</x:v>
      </x:c>
      <x:c r="AK334" s="413"/>
      <x:c r="AL334" s="413"/>
      <x:c r="AM334" s="413"/>
      <x:c r="AN334" s="413"/>
      <x:c r="AO334" s="413"/>
      <x:c r="AP334" s="413"/>
      <x:c r="AQ334" s="413"/>
      <x:c r="AR334" s="483"/>
      <x:c r="AS334" s="239"/>
      <x:c r="AT334" s="167"/>
      <x:c r="AU334" s="167"/>
      <x:c r="AV334" s="167"/>
      <x:c r="AW334" s="167"/>
      <x:c r="AX334" s="167"/>
      <x:c r="AY334" s="167"/>
      <x:c r="AZ334" s="180"/>
      <x:c r="BA334" s="239"/>
      <x:c r="BB334" s="167"/>
      <x:c r="BC334" s="167"/>
      <x:c r="BD334" s="167"/>
      <x:c r="BE334" s="167"/>
      <x:c r="BF334" s="167"/>
      <x:c r="BG334" s="180"/>
      <x:c r="BH334" s="241"/>
      <x:c r="BI334" s="167"/>
      <x:c r="BJ334" s="167"/>
      <x:c r="BK334" s="167"/>
      <x:c r="BL334" s="167"/>
      <x:c r="BM334" s="180"/>
      <x:c r="BN334"/>
      <x:c r="BO334"/>
      <x:c r="BP334"/>
      <x:c r="BQ334"/>
      <x:c r="BR334"/>
      <x:c r="BS334"/>
      <x:c r="BT334"/>
      <x:c r="BU334"/>
      <x:c r="BV334"/>
      <x:c r="BW334"/>
      <x:c r="BX334"/>
      <x:c r="BY334"/>
      <x:c r="BZ334"/>
      <x:c r="CA334"/>
      <x:c r="CB334"/>
      <x:c r="CC334"/>
      <x:c r="CD334"/>
      <x:c r="CE334"/>
      <x:c r="CF334"/>
      <x:c r="CG334"/>
      <x:c r="CH334"/>
      <x:c r="CI334"/>
      <x:c r="CJ334"/>
      <x:c r="CK334"/>
      <x:c r="CL334"/>
      <x:c r="CM334"/>
      <x:c r="CN334"/>
      <x:c r="CO334"/>
      <x:c r="CP334"/>
      <x:c r="CQ334"/>
      <x:c r="CR334"/>
      <x:c r="CS334"/>
      <x:c r="CT334"/>
      <x:c r="CU334"/>
      <x:c r="CV334"/>
    </x:row>
    <x:row r="335" ht="20" customHeight="1">
      <x:c r="B335" s="149" t="s">
        <x:v>10</x:v>
      </x:c>
      <x:c r="C335" s="237"/>
      <x:c r="D335" s="413"/>
      <x:c r="E335" s="413"/>
      <x:c r="F335" s="413"/>
      <x:c r="G335" s="413"/>
      <x:c r="H335" s="413"/>
      <x:c r="I335" s="413"/>
      <x:c r="J335" s="413"/>
      <x:c r="K335" s="483"/>
      <x:c r="L335" s="239"/>
      <x:c r="M335" s="167"/>
      <x:c r="N335" s="167"/>
      <x:c r="O335" s="167"/>
      <x:c r="P335" s="167"/>
      <x:c r="Q335" s="167"/>
      <x:c r="R335" s="167"/>
      <x:c r="S335" s="180"/>
      <x:c r="T335" s="239"/>
      <x:c r="U335" s="167"/>
      <x:c r="V335" s="167"/>
      <x:c r="W335" s="167"/>
      <x:c r="X335" s="167"/>
      <x:c r="Y335" s="167"/>
      <x:c r="Z335" s="180"/>
      <x:c r="AA335" s="239"/>
      <x:c r="AB335" s="167"/>
      <x:c r="AC335" s="167"/>
      <x:c r="AD335" s="167"/>
      <x:c r="AE335" s="167"/>
      <x:c r="AF335" s="180"/>
      <x:c r="AG335" s="182"/>
      <x:c r="AI335" s="149" t="s">
        <x:v>10</x:v>
      </x:c>
      <x:c r="AJ335" s="237"/>
      <x:c r="AK335" s="413"/>
      <x:c r="AL335" s="413"/>
      <x:c r="AM335" s="413"/>
      <x:c r="AN335" s="413"/>
      <x:c r="AO335" s="413"/>
      <x:c r="AP335" s="413"/>
      <x:c r="AQ335" s="413"/>
      <x:c r="AR335" s="483"/>
      <x:c r="AS335" s="239"/>
      <x:c r="AT335" s="167"/>
      <x:c r="AU335" s="167"/>
      <x:c r="AV335" s="167"/>
      <x:c r="AW335" s="167"/>
      <x:c r="AX335" s="167"/>
      <x:c r="AY335" s="167"/>
      <x:c r="AZ335" s="180"/>
      <x:c r="BA335" s="239"/>
      <x:c r="BB335" s="167"/>
      <x:c r="BC335" s="167"/>
      <x:c r="BD335" s="167"/>
      <x:c r="BE335" s="167"/>
      <x:c r="BF335" s="167"/>
      <x:c r="BG335" s="180"/>
      <x:c r="BH335" s="239"/>
      <x:c r="BI335" s="167"/>
      <x:c r="BJ335" s="167"/>
      <x:c r="BK335" s="167"/>
      <x:c r="BL335" s="167"/>
      <x:c r="BM335" s="180"/>
    </x:row>
    <x:row r="336" ht="20" customHeight="1">
      <x:c r="A336"/>
      <x:c r="B336" s="425" t="str">
        <x:v>Building</x:v>
      </x:c>
      <x:c r="C336" s="257"/>
      <x:c r="D336" s="252" t="str">
        <x:v>1#</x:v>
      </x:c>
      <x:c r="E336" s="252" t="str">
        <x:v>2#</x:v>
      </x:c>
      <x:c r="F336" s="252" t="str">
        <x:v>3#</x:v>
      </x:c>
      <x:c r="G336" s="252" t="str">
        <x:v>4#</x:v>
      </x:c>
      <x:c r="H336" s="252" t="str">
        <x:v>5#</x:v>
      </x:c>
      <x:c r="I336" s="252" t="str">
        <x:v>6#</x:v>
      </x:c>
      <x:c r="J336" s="252" t="str">
        <x:v>7#</x:v>
      </x:c>
      <x:c r="K336" s="253" t="str">
        <x:v>16#</x:v>
      </x:c>
      <x:c r="L336" s="251" t="str">
        <x:v>8#</x:v>
      </x:c>
      <x:c r="M336" s="252" t="str">
        <x:v>9#</x:v>
      </x:c>
      <x:c r="N336" s="252" t="str">
        <x:v>10#</x:v>
      </x:c>
      <x:c r="O336" s="252" t="str">
        <x:v>11#</x:v>
      </x:c>
      <x:c r="P336" s="252" t="str">
        <x:v>12#</x:v>
      </x:c>
      <x:c r="Q336" s="252" t="str">
        <x:v>13#</x:v>
      </x:c>
      <x:c r="R336" s="252" t="str">
        <x:v>14#</x:v>
      </x:c>
      <x:c r="S336" s="253" t="str">
        <x:v>15#</x:v>
      </x:c>
      <x:c r="T336" s="251" t="str">
        <x:v>17#</x:v>
      </x:c>
      <x:c r="U336" s="252" t="str">
        <x:v>18#</x:v>
      </x:c>
      <x:c r="V336" s="252" t="str">
        <x:v>19#</x:v>
      </x:c>
      <x:c r="W336" s="252" t="str">
        <x:v>20#</x:v>
      </x:c>
      <x:c r="X336" s="252" t="str">
        <x:v>21#</x:v>
      </x:c>
      <x:c r="Y336" s="252" t="str">
        <x:v>22#</x:v>
      </x:c>
      <x:c r="Z336" s="253" t="str">
        <x:v>23#</x:v>
      </x:c>
      <x:c r="AA336" s="251" t="str">
        <x:v>24#</x:v>
      </x:c>
      <x:c r="AB336" s="252" t="str">
        <x:v>25#</x:v>
      </x:c>
      <x:c r="AC336" s="252" t="str">
        <x:v>26#</x:v>
      </x:c>
      <x:c r="AD336" s="252" t="str">
        <x:v>27#</x:v>
      </x:c>
      <x:c r="AE336" s="252" t="str">
        <x:v>28#</x:v>
      </x:c>
      <x:c r="AF336" s="253" t="str">
        <x:v>29#</x:v>
      </x:c>
      <x:c r="AG336" s="182"/>
      <x:c r="AH336"/>
      <x:c r="AI336" s="425" t="str">
        <x:v>Building</x:v>
      </x:c>
      <x:c r="AJ336" s="257"/>
      <x:c r="AK336" s="252" t="str">
        <x:v>1#</x:v>
      </x:c>
      <x:c r="AL336" s="252" t="str">
        <x:v>2#</x:v>
      </x:c>
      <x:c r="AM336" s="252" t="str">
        <x:v>3#</x:v>
      </x:c>
      <x:c r="AN336" s="252" t="str">
        <x:v>4#</x:v>
      </x:c>
      <x:c r="AO336" s="252" t="str">
        <x:v>5#</x:v>
      </x:c>
      <x:c r="AP336" s="252" t="str">
        <x:v>6#</x:v>
      </x:c>
      <x:c r="AQ336" s="252" t="str">
        <x:v>7#</x:v>
      </x:c>
      <x:c r="AR336" s="253" t="str">
        <x:v>16#</x:v>
      </x:c>
      <x:c r="AS336" s="251" t="str">
        <x:v>8#</x:v>
      </x:c>
      <x:c r="AT336" s="252" t="str">
        <x:v>9#</x:v>
      </x:c>
      <x:c r="AU336" s="252" t="str">
        <x:v>10#</x:v>
      </x:c>
      <x:c r="AV336" s="252" t="str">
        <x:v>11#</x:v>
      </x:c>
      <x:c r="AW336" s="252" t="str">
        <x:v>12#</x:v>
      </x:c>
      <x:c r="AX336" s="252" t="str">
        <x:v>13#</x:v>
      </x:c>
      <x:c r="AY336" s="252" t="str">
        <x:v>14#</x:v>
      </x:c>
      <x:c r="AZ336" s="253" t="str">
        <x:v>15#</x:v>
      </x:c>
      <x:c r="BA336" s="251" t="str">
        <x:v>17#</x:v>
      </x:c>
      <x:c r="BB336" s="252" t="str">
        <x:v>18#</x:v>
      </x:c>
      <x:c r="BC336" s="252" t="str">
        <x:v>19#</x:v>
      </x:c>
      <x:c r="BD336" s="252" t="str">
        <x:v>20#</x:v>
      </x:c>
      <x:c r="BE336" s="252" t="str">
        <x:v>21#</x:v>
      </x:c>
      <x:c r="BF336" s="252" t="str">
        <x:v>22#</x:v>
      </x:c>
      <x:c r="BG336" s="253" t="str">
        <x:v>23#</x:v>
      </x:c>
      <x:c r="BH336" s="251" t="str">
        <x:v>24#</x:v>
      </x:c>
      <x:c r="BI336" s="252" t="str">
        <x:v>25#</x:v>
      </x:c>
      <x:c r="BJ336" s="252" t="str">
        <x:v>26#</x:v>
      </x:c>
      <x:c r="BK336" s="252" t="str">
        <x:v>27#</x:v>
      </x:c>
      <x:c r="BL336" s="252" t="str">
        <x:v>28#</x:v>
      </x:c>
      <x:c r="BM336" s="253" t="str">
        <x:v>29#</x:v>
      </x:c>
      <x:c r="BN336"/>
      <x:c r="BO336"/>
      <x:c r="BP336"/>
      <x:c r="BQ336"/>
      <x:c r="BR336"/>
      <x:c r="BS336"/>
      <x:c r="BT336"/>
      <x:c r="BU336"/>
      <x:c r="BV336"/>
      <x:c r="BW336"/>
      <x:c r="BX336"/>
      <x:c r="BY336"/>
      <x:c r="BZ336"/>
      <x:c r="CA336"/>
      <x:c r="CB336"/>
      <x:c r="CC336"/>
      <x:c r="CD336"/>
      <x:c r="CE336"/>
      <x:c r="CF336"/>
      <x:c r="CG336"/>
      <x:c r="CH336"/>
      <x:c r="CI336"/>
      <x:c r="CJ336"/>
      <x:c r="CK336"/>
      <x:c r="CL336"/>
      <x:c r="CM336"/>
      <x:c r="CN336"/>
      <x:c r="CO336"/>
      <x:c r="CP336"/>
      <x:c r="CQ336"/>
      <x:c r="CR336"/>
      <x:c r="CS336"/>
      <x:c r="CT336"/>
      <x:c r="CU336"/>
      <x:c r="CV336"/>
    </x:row>
    <x:row r="337" ht="20" customHeight="1">
      <x:c r="A337"/>
      <x:c r="B337" s="386" t="str">
        <x:v>Zone</x:v>
      </x:c>
      <x:c r="C337" s="276"/>
      <x:c r="D337" s="266" t="str">
        <x:v>B1-1 Huang Wei</x:v>
      </x:c>
      <x:c r="E337" s="267"/>
      <x:c r="F337" s="267"/>
      <x:c r="G337" s="267"/>
      <x:c r="H337" s="267"/>
      <x:c r="I337" s="267"/>
      <x:c r="J337" s="267"/>
      <x:c r="K337" s="268"/>
      <x:c r="L337" s="269" t="str">
        <x:v>B1-2 Xie Jianbin</x:v>
      </x:c>
      <x:c r="M337" s="269"/>
      <x:c r="N337" s="269"/>
      <x:c r="O337" s="269"/>
      <x:c r="P337" s="269"/>
      <x:c r="Q337" s="269"/>
      <x:c r="R337" s="269"/>
      <x:c r="S337" s="277"/>
      <x:c r="T337" s="271" t="str">
        <x:v>B2-1 Wang Wanshu</x:v>
      </x:c>
      <x:c r="U337" s="271"/>
      <x:c r="V337" s="271"/>
      <x:c r="W337" s="271"/>
      <x:c r="X337" s="271"/>
      <x:c r="Y337" s="271"/>
      <x:c r="Z337" s="278"/>
      <x:c r="AA337" s="273" t="str">
        <x:v>B2-2 Hu Min</x:v>
      </x:c>
      <x:c r="AB337" s="273"/>
      <x:c r="AC337" s="273"/>
      <x:c r="AD337" s="273"/>
      <x:c r="AE337" s="273"/>
      <x:c r="AF337" s="274"/>
      <x:c r="AG337" s="182"/>
      <x:c r="AH337"/>
      <x:c r="AI337" s="386" t="str">
        <x:v>Zone</x:v>
      </x:c>
      <x:c r="AJ337" s="276"/>
      <x:c r="AK337" s="266" t="str">
        <x:v>B1-1 Huang Wei</x:v>
      </x:c>
      <x:c r="AL337" s="267"/>
      <x:c r="AM337" s="267"/>
      <x:c r="AN337" s="267"/>
      <x:c r="AO337" s="267"/>
      <x:c r="AP337" s="267"/>
      <x:c r="AQ337" s="267"/>
      <x:c r="AR337" s="268"/>
      <x:c r="AS337" s="269" t="str">
        <x:v>B1-2 Xie Jianbin</x:v>
      </x:c>
      <x:c r="AT337" s="269"/>
      <x:c r="AU337" s="269"/>
      <x:c r="AV337" s="269"/>
      <x:c r="AW337" s="269"/>
      <x:c r="AX337" s="269"/>
      <x:c r="AY337" s="269"/>
      <x:c r="AZ337" s="277"/>
      <x:c r="BA337" s="271" t="str">
        <x:v>B2-1 Wang Wanshu</x:v>
      </x:c>
      <x:c r="BB337" s="271"/>
      <x:c r="BC337" s="271"/>
      <x:c r="BD337" s="271"/>
      <x:c r="BE337" s="271"/>
      <x:c r="BF337" s="271"/>
      <x:c r="BG337" s="278"/>
      <x:c r="BH337" s="273" t="str">
        <x:v>B2-2 Hu Min</x:v>
      </x:c>
      <x:c r="BI337" s="273"/>
      <x:c r="BJ337" s="273"/>
      <x:c r="BK337" s="273"/>
      <x:c r="BL337" s="273"/>
      <x:c r="BM337" s="274"/>
      <x:c r="BN337"/>
      <x:c r="BO337"/>
      <x:c r="BP337"/>
      <x:c r="BQ337"/>
      <x:c r="BR337"/>
      <x:c r="BS337"/>
      <x:c r="BT337"/>
      <x:c r="BU337"/>
      <x:c r="BV337"/>
      <x:c r="BW337"/>
      <x:c r="BX337"/>
      <x:c r="BY337"/>
      <x:c r="BZ337"/>
      <x:c r="CA337"/>
      <x:c r="CB337"/>
      <x:c r="CC337"/>
      <x:c r="CD337"/>
      <x:c r="CE337"/>
      <x:c r="CF337"/>
      <x:c r="CG337"/>
      <x:c r="CH337"/>
      <x:c r="CI337"/>
      <x:c r="CJ337"/>
      <x:c r="CK337"/>
      <x:c r="CL337"/>
      <x:c r="CM337"/>
      <x:c r="CN337"/>
      <x:c r="CO337"/>
      <x:c r="CP337"/>
      <x:c r="CQ337"/>
      <x:c r="CR337"/>
      <x:c r="CS337"/>
      <x:c r="CT337"/>
      <x:c r="CU337"/>
      <x:c r="CV337"/>
    </x:row>
    <x:row r="338" ht="30" customHeight="1">
      <x:c r="A338"/>
      <x:c r="B338" s="628" t="str">
        <x:v>Completed</x:v>
      </x:c>
      <x:c r="C338" s="626"/>
      <x:c r="D338" s="280" t="n">
        <x:f t="shared" ref="D338:AF338" si="28">SUM(D321:D335)</x:f>
        <x:v>3</x:v>
      </x:c>
      <x:c r="E338" s="280" t="n">
        <x:f t="shared" si="28"/>
        <x:v>0</x:v>
      </x:c>
      <x:c r="F338" s="280" t="n">
        <x:f t="shared" si="28"/>
        <x:v>0</x:v>
      </x:c>
      <x:c r="G338" s="280" t="n">
        <x:f t="shared" si="28"/>
        <x:v>0</x:v>
      </x:c>
      <x:c r="H338" s="280" t="n">
        <x:f t="shared" si="28"/>
        <x:v>4</x:v>
      </x:c>
      <x:c r="I338" s="280" t="n">
        <x:f t="shared" si="28"/>
        <x:v>0</x:v>
      </x:c>
      <x:c r="J338" s="280" t="n">
        <x:f t="shared" si="28"/>
        <x:v>4</x:v>
      </x:c>
      <x:c r="K338" s="285" t="n">
        <x:f t="shared" si="28"/>
        <x:v>0</x:v>
      </x:c>
      <x:c r="L338" s="282" t="n">
        <x:f t="shared" si="28"/>
        <x:v>4</x:v>
      </x:c>
      <x:c r="M338" s="280" t="n">
        <x:f t="shared" si="28"/>
        <x:v>4</x:v>
      </x:c>
      <x:c r="N338" s="280" t="n">
        <x:f t="shared" si="28"/>
        <x:v>4</x:v>
      </x:c>
      <x:c r="O338" s="280" t="n">
        <x:f t="shared" si="28"/>
        <x:v>4</x:v>
      </x:c>
      <x:c r="P338" s="280" t="n">
        <x:f t="shared" si="28"/>
        <x:v>4</x:v>
      </x:c>
      <x:c r="Q338" s="280" t="n">
        <x:f t="shared" si="28"/>
        <x:v>4</x:v>
      </x:c>
      <x:c r="R338" s="280" t="n">
        <x:f t="shared" si="28"/>
        <x:v>4</x:v>
      </x:c>
      <x:c r="S338" s="285" t="n">
        <x:f t="shared" si="28"/>
        <x:v>4</x:v>
      </x:c>
      <x:c r="T338" s="282" t="n">
        <x:f t="shared" si="28"/>
        <x:v>0</x:v>
      </x:c>
      <x:c r="U338" s="280" t="n">
        <x:f t="shared" si="28"/>
        <x:v>0</x:v>
      </x:c>
      <x:c r="V338" s="280" t="n">
        <x:f t="shared" si="28"/>
        <x:v>0</x:v>
      </x:c>
      <x:c r="W338" s="280" t="n">
        <x:f t="shared" si="28"/>
        <x:v>0</x:v>
      </x:c>
      <x:c r="X338" s="280" t="n">
        <x:f t="shared" si="28"/>
        <x:v>0</x:v>
      </x:c>
      <x:c r="Y338" s="280" t="n">
        <x:f t="shared" si="28"/>
        <x:v>1</x:v>
      </x:c>
      <x:c r="Z338" s="285" t="n">
        <x:f t="shared" si="28"/>
        <x:v>0</x:v>
      </x:c>
      <x:c r="AA338" s="282" t="n">
        <x:f t="shared" si="28"/>
        <x:v>3</x:v>
      </x:c>
      <x:c r="AB338" s="280" t="n">
        <x:f t="shared" si="28"/>
        <x:v>3</x:v>
      </x:c>
      <x:c r="AC338" s="280" t="n">
        <x:f t="shared" si="28"/>
        <x:v>3</x:v>
      </x:c>
      <x:c r="AD338" s="280" t="n">
        <x:f t="shared" si="28"/>
        <x:v>3</x:v>
      </x:c>
      <x:c r="AE338" s="280" t="n">
        <x:f t="shared" si="28"/>
        <x:v>3</x:v>
      </x:c>
      <x:c r="AF338" s="285" t="n">
        <x:f t="shared" si="28"/>
        <x:v>1</x:v>
      </x:c>
      <x:c r="AG338" s="182"/>
      <x:c r="AH338"/>
      <x:c r="AI338" s="628" t="str">
        <x:v>Completed</x:v>
      </x:c>
      <x:c r="AJ338" s="626"/>
      <x:c r="AK338" s="280" t="n">
        <x:f t="shared" ref="AK338:BM338" si="29">SUM(AK321:AK335)</x:f>
        <x:v>0</x:v>
      </x:c>
      <x:c r="AL338" s="280">
        <x:f t="shared" si="29"/>
        <x:v>0</x:v>
      </x:c>
      <x:c r="AM338" s="280">
        <x:f t="shared" si="29"/>
        <x:v>0</x:v>
      </x:c>
      <x:c r="AN338" s="280">
        <x:f t="shared" si="29"/>
        <x:v>0</x:v>
      </x:c>
      <x:c r="AO338" s="280">
        <x:f t="shared" si="29"/>
        <x:v>1</x:v>
      </x:c>
      <x:c r="AP338" s="280">
        <x:f t="shared" si="29"/>
        <x:v>0</x:v>
      </x:c>
      <x:c r="AQ338" s="280">
        <x:f t="shared" si="29"/>
        <x:v>1</x:v>
      </x:c>
      <x:c r="AR338" s="285">
        <x:f t="shared" si="29"/>
        <x:v>0</x:v>
      </x:c>
      <x:c r="AS338" s="282">
        <x:f t="shared" si="29"/>
        <x:v>4</x:v>
      </x:c>
      <x:c r="AT338" s="280">
        <x:f t="shared" si="29"/>
        <x:v>4</x:v>
      </x:c>
      <x:c r="AU338" s="280">
        <x:f t="shared" si="29"/>
        <x:v>4</x:v>
      </x:c>
      <x:c r="AV338" s="280">
        <x:f t="shared" si="29"/>
        <x:v>4</x:v>
      </x:c>
      <x:c r="AW338" s="280">
        <x:f t="shared" si="29"/>
        <x:v>4</x:v>
      </x:c>
      <x:c r="AX338" s="280">
        <x:f t="shared" si="29"/>
        <x:v>4</x:v>
      </x:c>
      <x:c r="AY338" s="280">
        <x:f t="shared" si="29"/>
        <x:v>4</x:v>
      </x:c>
      <x:c r="AZ338" s="285">
        <x:f t="shared" si="29"/>
        <x:v>4</x:v>
      </x:c>
      <x:c r="BA338" s="282">
        <x:f t="shared" si="29"/>
        <x:v>0</x:v>
      </x:c>
      <x:c r="BB338" s="280">
        <x:f t="shared" si="29"/>
        <x:v>0</x:v>
      </x:c>
      <x:c r="BC338" s="280">
        <x:f t="shared" si="29"/>
        <x:v>0</x:v>
      </x:c>
      <x:c r="BD338" s="280">
        <x:f t="shared" si="29"/>
        <x:v>0</x:v>
      </x:c>
      <x:c r="BE338" s="280">
        <x:f t="shared" si="29"/>
        <x:v>0</x:v>
      </x:c>
      <x:c r="BF338" s="280">
        <x:f t="shared" si="29"/>
        <x:v>1</x:v>
      </x:c>
      <x:c r="BG338" s="285">
        <x:f t="shared" si="29"/>
        <x:v>0</x:v>
      </x:c>
      <x:c r="BH338" s="282">
        <x:f t="shared" si="29"/>
        <x:v>0</x:v>
      </x:c>
      <x:c r="BI338" s="280">
        <x:f t="shared" si="29"/>
        <x:v>0</x:v>
      </x:c>
      <x:c r="BJ338" s="280">
        <x:f t="shared" si="29"/>
        <x:v>0</x:v>
      </x:c>
      <x:c r="BK338" s="280">
        <x:f t="shared" si="29"/>
        <x:v>0</x:v>
      </x:c>
      <x:c r="BL338" s="280">
        <x:f t="shared" si="29"/>
        <x:v>0</x:v>
      </x:c>
      <x:c r="BM338" s="285">
        <x:f t="shared" si="29"/>
        <x:v>1</x:v>
      </x:c>
    </x:row>
    <x:row r="339" ht="30" customHeight="1">
      <x:c r="A339"/>
      <x:c r="B339" s="617" t="str">
        <x:v>Subtotal</x:v>
      </x:c>
      <x:c r="C339" s="618"/>
      <x:c r="D339" s="299" t="n">
        <x:f>SUM(D338:K338)</x:f>
        <x:v>11</x:v>
      </x:c>
      <x:c r="E339" s="300"/>
      <x:c r="F339" s="300"/>
      <x:c r="G339" s="300"/>
      <x:c r="H339" s="300"/>
      <x:c r="I339" s="300"/>
      <x:c r="J339" s="300"/>
      <x:c r="K339" s="301"/>
      <x:c r="L339" s="300" t="n">
        <x:f>SUM(L338:S338)</x:f>
        <x:v>32</x:v>
      </x:c>
      <x:c r="M339" s="300"/>
      <x:c r="N339" s="300"/>
      <x:c r="O339" s="300"/>
      <x:c r="P339" s="300"/>
      <x:c r="Q339" s="300"/>
      <x:c r="R339" s="300"/>
      <x:c r="S339" s="301"/>
      <x:c r="T339" s="300" t="n">
        <x:f>SUM(T338:Z338)</x:f>
        <x:v>1</x:v>
      </x:c>
      <x:c r="U339" s="300"/>
      <x:c r="V339" s="300"/>
      <x:c r="W339" s="300"/>
      <x:c r="X339" s="300"/>
      <x:c r="Y339" s="300"/>
      <x:c r="Z339" s="301"/>
      <x:c r="AA339" s="300" t="n">
        <x:f>SUM(AA338:AF338)</x:f>
        <x:v>16</x:v>
      </x:c>
      <x:c r="AB339" s="300"/>
      <x:c r="AC339" s="300"/>
      <x:c r="AD339" s="300"/>
      <x:c r="AE339" s="300"/>
      <x:c r="AF339" s="301"/>
      <x:c r="AG339" s="182"/>
      <x:c r="AH339"/>
      <x:c r="AI339" s="617" t="str">
        <x:v>Subtotal</x:v>
      </x:c>
      <x:c r="AJ339" s="618"/>
      <x:c r="AK339" s="299" t="n">
        <x:f>SUM(AK338:AR338)</x:f>
        <x:v>2</x:v>
      </x:c>
      <x:c r="AL339" s="300"/>
      <x:c r="AM339" s="300"/>
      <x:c r="AN339" s="300"/>
      <x:c r="AO339" s="300"/>
      <x:c r="AP339" s="300"/>
      <x:c r="AQ339" s="300"/>
      <x:c r="AR339" s="301"/>
      <x:c r="AS339" s="300" t="n">
        <x:f>SUM(AS338:AZ338)</x:f>
        <x:v>32</x:v>
      </x:c>
      <x:c r="AT339" s="300"/>
      <x:c r="AU339" s="300"/>
      <x:c r="AV339" s="300"/>
      <x:c r="AW339" s="300"/>
      <x:c r="AX339" s="300"/>
      <x:c r="AY339" s="300"/>
      <x:c r="AZ339" s="301"/>
      <x:c r="BA339" s="300" t="n">
        <x:f>SUM(BA338:BG338)</x:f>
        <x:v>1</x:v>
      </x:c>
      <x:c r="BB339" s="300"/>
      <x:c r="BC339" s="300"/>
      <x:c r="BD339" s="300"/>
      <x:c r="BE339" s="300"/>
      <x:c r="BF339" s="300"/>
      <x:c r="BG339" s="301"/>
      <x:c r="BH339" s="300" t="n">
        <x:f>SUM(BH338:BM338)</x:f>
        <x:v>1</x:v>
      </x:c>
      <x:c r="BI339" s="300"/>
      <x:c r="BJ339" s="300"/>
      <x:c r="BK339" s="300"/>
      <x:c r="BL339" s="300"/>
      <x:c r="BM339" s="301"/>
    </x:row>
    <x:row r="340" ht="30" customHeight="1">
      <x:c r="A340"/>
      <x:c r="B340" s="619" t="n">
        <x:v>364</x:v>
      </x:c>
      <x:c r="C340" s="620" t="str">
        <x:v>Floors</x:v>
      </x:c>
      <x:c r="D340" s="577" t="str">
        <x:v>Total completed</x:v>
      </x:c>
      <x:c r="E340" s="577"/>
      <x:c r="F340" s="577"/>
      <x:c r="G340" s="577"/>
      <x:c r="H340" s="577"/>
      <x:c r="I340" s="577"/>
      <x:c r="J340" s="577"/>
      <x:c r="K340" s="577"/>
      <x:c r="L340" s="577"/>
      <x:c r="M340" s="577"/>
      <x:c r="N340" s="577"/>
      <x:c r="O340" s="577"/>
      <x:c r="P340" s="577"/>
      <x:c r="Q340" s="311" t="n">
        <x:f>D339+L339+T339+AA339</x:f>
        <x:v>60</x:v>
      </x:c>
      <x:c r="R340" s="311"/>
      <x:c r="S340" s="311"/>
      <x:c r="T340" s="311"/>
      <x:c r="U340" s="311"/>
      <x:c r="V340" s="311"/>
      <x:c r="W340" s="311"/>
      <x:c r="X340" s="311"/>
      <x:c r="Y340" s="311"/>
      <x:c r="Z340" s="311"/>
      <x:c r="AA340" s="311"/>
      <x:c r="AB340" s="311"/>
      <x:c r="AC340" s="311"/>
      <x:c r="AD340" s="311"/>
      <x:c r="AE340" s="311"/>
      <x:c r="AF340" s="312"/>
      <x:c r="AG340" s="182"/>
      <x:c r="AH340"/>
      <x:c r="AI340" s="619" t="n">
        <x:v>364</x:v>
      </x:c>
      <x:c r="AJ340" s="620" t="str">
        <x:v>Floors</x:v>
      </x:c>
      <x:c r="AK340" s="577" t="str">
        <x:v>Total completed</x:v>
      </x:c>
      <x:c r="AL340" s="577"/>
      <x:c r="AM340" s="577"/>
      <x:c r="AN340" s="577"/>
      <x:c r="AO340" s="577"/>
      <x:c r="AP340" s="577"/>
      <x:c r="AQ340" s="577"/>
      <x:c r="AR340" s="577"/>
      <x:c r="AS340" s="577"/>
      <x:c r="AT340" s="577"/>
      <x:c r="AU340" s="577"/>
      <x:c r="AV340" s="577"/>
      <x:c r="AW340" s="577"/>
      <x:c r="AX340" s="311" t="n">
        <x:f>AK339+AS339+BA339+BH339</x:f>
        <x:v>36</x:v>
      </x:c>
      <x:c r="AY340" s="311"/>
      <x:c r="AZ340" s="311"/>
      <x:c r="BA340" s="311"/>
      <x:c r="BB340" s="311"/>
      <x:c r="BC340" s="311"/>
      <x:c r="BD340" s="311"/>
      <x:c r="BE340" s="311"/>
      <x:c r="BF340" s="311"/>
      <x:c r="BG340" s="311"/>
      <x:c r="BH340" s="311"/>
      <x:c r="BI340" s="311"/>
      <x:c r="BJ340" s="311"/>
      <x:c r="BK340" s="311"/>
      <x:c r="BL340" s="311"/>
      <x:c r="BM340" s="312"/>
    </x:row>
    <x:row r="341" ht="30" customHeight="1">
      <x:c r="A341"/>
      <x:c r="B341" s="621"/>
      <x:c r="C341" s="622"/>
      <x:c r="D341" s="577" t="str">
        <x:v>Total not completed</x:v>
      </x:c>
      <x:c r="E341" s="577"/>
      <x:c r="F341" s="577"/>
      <x:c r="G341" s="577"/>
      <x:c r="H341" s="577"/>
      <x:c r="I341" s="577"/>
      <x:c r="J341" s="577"/>
      <x:c r="K341" s="577"/>
      <x:c r="L341" s="577"/>
      <x:c r="M341" s="577"/>
      <x:c r="N341" s="577"/>
      <x:c r="O341" s="577"/>
      <x:c r="P341" s="577"/>
      <x:c r="Q341" s="321" t="n">
        <x:f>B340-Q340</x:f>
        <x:v>304</x:v>
      </x:c>
      <x:c r="R341" s="321"/>
      <x:c r="S341" s="321"/>
      <x:c r="T341" s="321"/>
      <x:c r="U341" s="321"/>
      <x:c r="V341" s="321"/>
      <x:c r="W341" s="321"/>
      <x:c r="X341" s="321"/>
      <x:c r="Y341" s="321"/>
      <x:c r="Z341" s="321"/>
      <x:c r="AA341" s="321"/>
      <x:c r="AB341" s="321"/>
      <x:c r="AC341" s="321"/>
      <x:c r="AD341" s="321"/>
      <x:c r="AE341" s="321"/>
      <x:c r="AF341" s="322"/>
      <x:c r="AG341" s="182"/>
      <x:c r="AH341"/>
      <x:c r="AI341" s="621"/>
      <x:c r="AJ341" s="622"/>
      <x:c r="AK341" s="577" t="str">
        <x:v>Total not completed</x:v>
      </x:c>
      <x:c r="AL341" s="577"/>
      <x:c r="AM341" s="577"/>
      <x:c r="AN341" s="577"/>
      <x:c r="AO341" s="577"/>
      <x:c r="AP341" s="577"/>
      <x:c r="AQ341" s="577"/>
      <x:c r="AR341" s="577"/>
      <x:c r="AS341" s="577"/>
      <x:c r="AT341" s="577"/>
      <x:c r="AU341" s="577"/>
      <x:c r="AV341" s="577"/>
      <x:c r="AW341" s="577"/>
      <x:c r="AX341" s="321" t="n">
        <x:f>AI340-AX340</x:f>
        <x:v>328</x:v>
      </x:c>
      <x:c r="AY341" s="321"/>
      <x:c r="AZ341" s="321"/>
      <x:c r="BA341" s="321"/>
      <x:c r="BB341" s="321"/>
      <x:c r="BC341" s="321"/>
      <x:c r="BD341" s="321"/>
      <x:c r="BE341" s="321"/>
      <x:c r="BF341" s="321"/>
      <x:c r="BG341" s="321"/>
      <x:c r="BH341" s="321"/>
      <x:c r="BI341" s="321"/>
      <x:c r="BJ341" s="321"/>
      <x:c r="BK341" s="321"/>
      <x:c r="BL341" s="321"/>
      <x:c r="BM341" s="322"/>
    </x:row>
    <x:row r="342" ht="30" customHeight="1">
      <x:c r="A342"/>
      <x:c r="B342" s="632"/>
      <x:c r="C342" s="633"/>
      <x:c r="D342" s="589" t="str">
        <x:v>Completion rate</x:v>
      </x:c>
      <x:c r="E342" s="589"/>
      <x:c r="F342" s="589"/>
      <x:c r="G342" s="589"/>
      <x:c r="H342" s="589"/>
      <x:c r="I342" s="589"/>
      <x:c r="J342" s="589"/>
      <x:c r="K342" s="589"/>
      <x:c r="L342" s="589"/>
      <x:c r="M342" s="589"/>
      <x:c r="N342" s="589"/>
      <x:c r="O342" s="589"/>
      <x:c r="P342" s="589"/>
      <x:c r="Q342" s="450" t="n">
        <x:f>Q340/B340</x:f>
        <x:v>0.16483516483516483</x:v>
      </x:c>
      <x:c r="R342" s="450"/>
      <x:c r="S342" s="450"/>
      <x:c r="T342" s="450"/>
      <x:c r="U342" s="450"/>
      <x:c r="V342" s="450"/>
      <x:c r="W342" s="450"/>
      <x:c r="X342" s="450"/>
      <x:c r="Y342" s="450"/>
      <x:c r="Z342" s="450"/>
      <x:c r="AA342" s="450"/>
      <x:c r="AB342" s="450"/>
      <x:c r="AC342" s="450"/>
      <x:c r="AD342" s="450"/>
      <x:c r="AE342" s="450"/>
      <x:c r="AF342" s="451"/>
      <x:c r="AG342" s="182"/>
      <x:c r="AH342"/>
      <x:c r="AI342" s="632"/>
      <x:c r="AJ342" s="633"/>
      <x:c r="AK342" s="589" t="str">
        <x:v>Completion rate</x:v>
      </x:c>
      <x:c r="AL342" s="589"/>
      <x:c r="AM342" s="589"/>
      <x:c r="AN342" s="589"/>
      <x:c r="AO342" s="589"/>
      <x:c r="AP342" s="589"/>
      <x:c r="AQ342" s="589"/>
      <x:c r="AR342" s="589"/>
      <x:c r="AS342" s="589"/>
      <x:c r="AT342" s="589"/>
      <x:c r="AU342" s="589"/>
      <x:c r="AV342" s="589"/>
      <x:c r="AW342" s="589"/>
      <x:c r="AX342" s="450" t="n">
        <x:f>AX340/AI340</x:f>
        <x:v>0.0989010989010989</x:v>
      </x:c>
      <x:c r="AY342" s="450"/>
      <x:c r="AZ342" s="450"/>
      <x:c r="BA342" s="450"/>
      <x:c r="BB342" s="450"/>
      <x:c r="BC342" s="450"/>
      <x:c r="BD342" s="450"/>
      <x:c r="BE342" s="450"/>
      <x:c r="BF342" s="450"/>
      <x:c r="BG342" s="450"/>
      <x:c r="BH342" s="450"/>
      <x:c r="BI342" s="450"/>
      <x:c r="BJ342" s="450"/>
      <x:c r="BK342" s="450"/>
      <x:c r="BL342" s="450"/>
      <x:c r="BM342" s="451"/>
    </x:row>
    <x:row r="343" ht="34" customHeight="1">
      <x:c r="A343"/>
      <x:c r="B343" s="429" t="str">
        <x:v>Behind schedule</x:v>
      </x:c>
      <x:c r="C343" s="430"/>
      <x:c r="D343" s="599" t="str">
        <x:v>Kitchen cabinets and bathroom vanities</x:v>
      </x:c>
      <x:c r="E343" s="599"/>
      <x:c r="F343" s="599"/>
      <x:c r="G343" s="599"/>
      <x:c r="H343" s="599"/>
      <x:c r="I343" s="599"/>
      <x:c r="J343" s="599"/>
      <x:c r="K343" s="599"/>
      <x:c r="L343" s="599"/>
      <x:c r="M343" s="599"/>
      <x:c r="N343" s="599"/>
      <x:c r="O343" s="599"/>
      <x:c r="P343" s="599"/>
      <x:c r="Q343" s="599"/>
      <x:c r="R343" s="599"/>
      <x:c r="S343" s="599"/>
      <x:c r="T343" s="599"/>
      <x:c r="U343" s="599"/>
      <x:c r="V343" s="599"/>
      <x:c r="W343" s="599"/>
      <x:c r="X343" s="599"/>
      <x:c r="Y343" s="599"/>
      <x:c r="Z343" s="599"/>
      <x:c r="AA343" s="599"/>
      <x:c r="AB343" s="599"/>
      <x:c r="AC343" s="599"/>
      <x:c r="AD343" s="599"/>
      <x:c r="AE343" s="599"/>
      <x:c r="AF343" s="600"/>
      <x:c r="AG343" s="182"/>
      <x:c r="AH343"/>
      <x:c r="AI343" s="429" t="str">
        <x:v>Behind schedule</x:v>
      </x:c>
      <x:c r="AJ343" s="430"/>
      <x:c r="AK343" s="599" t="str">
        <x:v>Shower enclosures</x:v>
      </x:c>
      <x:c r="AL343" s="599"/>
      <x:c r="AM343" s="599"/>
      <x:c r="AN343" s="599"/>
      <x:c r="AO343" s="599"/>
      <x:c r="AP343" s="599"/>
      <x:c r="AQ343" s="599"/>
      <x:c r="AR343" s="599"/>
      <x:c r="AS343" s="599"/>
      <x:c r="AT343" s="599"/>
      <x:c r="AU343" s="599"/>
      <x:c r="AV343" s="599"/>
      <x:c r="AW343" s="599"/>
      <x:c r="AX343" s="599"/>
      <x:c r="AY343" s="599"/>
      <x:c r="AZ343" s="599"/>
      <x:c r="BA343" s="599"/>
      <x:c r="BB343" s="599"/>
      <x:c r="BC343" s="599"/>
      <x:c r="BD343" s="599"/>
      <x:c r="BE343" s="599"/>
      <x:c r="BF343" s="599"/>
      <x:c r="BG343" s="599"/>
      <x:c r="BH343" s="599"/>
      <x:c r="BI343" s="599"/>
      <x:c r="BJ343" s="599"/>
      <x:c r="BK343" s="599"/>
      <x:c r="BL343" s="599"/>
      <x:c r="BM343" s="600"/>
      <x:c r="BN343"/>
      <x:c r="BO343"/>
      <x:c r="BP343"/>
      <x:c r="BQ343"/>
      <x:c r="BR343"/>
      <x:c r="BS343"/>
      <x:c r="BT343"/>
      <x:c r="BU343"/>
      <x:c r="BV343"/>
      <x:c r="BW343"/>
      <x:c r="BX343"/>
      <x:c r="BY343"/>
      <x:c r="BZ343"/>
      <x:c r="CA343"/>
      <x:c r="CB343"/>
      <x:c r="CC343"/>
      <x:c r="CD343"/>
      <x:c r="CE343"/>
      <x:c r="CF343"/>
      <x:c r="CG343"/>
      <x:c r="CH343"/>
      <x:c r="CI343"/>
      <x:c r="CJ343"/>
      <x:c r="CK343"/>
      <x:c r="CL343"/>
      <x:c r="CM343"/>
      <x:c r="CN343"/>
      <x:c r="CO343"/>
      <x:c r="CP343"/>
      <x:c r="CQ343"/>
      <x:c r="CR343"/>
      <x:c r="CS343"/>
      <x:c r="CT343"/>
      <x:c r="CU343"/>
      <x:c r="CV343"/>
    </x:row>
    <x:row r="344" ht="34" customHeight="1">
      <x:c r="A344"/>
      <x:c r="B344" s="136" t="str">
        <x:v>Due this week</x:v>
      </x:c>
      <x:c r="C344" s="137"/>
      <x:c r="D344" s="570"/>
      <x:c r="E344" s="570"/>
      <x:c r="F344" s="570"/>
      <x:c r="G344" s="570"/>
      <x:c r="H344" s="570"/>
      <x:c r="I344" s="570"/>
      <x:c r="J344" s="570"/>
      <x:c r="K344" s="570"/>
      <x:c r="L344" s="570"/>
      <x:c r="M344" s="570"/>
      <x:c r="N344" s="570"/>
      <x:c r="O344" s="570"/>
      <x:c r="P344" s="570"/>
      <x:c r="Q344" s="570"/>
      <x:c r="R344" s="570"/>
      <x:c r="S344" s="570"/>
      <x:c r="T344" s="570"/>
      <x:c r="U344" s="570"/>
      <x:c r="V344" s="570"/>
      <x:c r="W344" s="570"/>
      <x:c r="X344" s="570"/>
      <x:c r="Y344" s="570"/>
      <x:c r="Z344" s="570"/>
      <x:c r="AA344" s="570"/>
      <x:c r="AB344" s="570"/>
      <x:c r="AC344" s="570"/>
      <x:c r="AD344" s="570"/>
      <x:c r="AE344" s="570"/>
      <x:c r="AF344" s="571"/>
      <x:c r="AG344" s="182"/>
      <x:c r="AH344"/>
      <x:c r="AI344" s="136" t="str">
        <x:v>Due this week</x:v>
      </x:c>
      <x:c r="AJ344" s="137"/>
      <x:c r="AK344" s="570"/>
      <x:c r="AL344" s="570"/>
      <x:c r="AM344" s="570"/>
      <x:c r="AN344" s="570"/>
      <x:c r="AO344" s="570"/>
      <x:c r="AP344" s="570"/>
      <x:c r="AQ344" s="570"/>
      <x:c r="AR344" s="570"/>
      <x:c r="AS344" s="570"/>
      <x:c r="AT344" s="570"/>
      <x:c r="AU344" s="570"/>
      <x:c r="AV344" s="570"/>
      <x:c r="AW344" s="570"/>
      <x:c r="AX344" s="570"/>
      <x:c r="AY344" s="570"/>
      <x:c r="AZ344" s="570"/>
      <x:c r="BA344" s="570"/>
      <x:c r="BB344" s="570"/>
      <x:c r="BC344" s="570"/>
      <x:c r="BD344" s="570"/>
      <x:c r="BE344" s="570"/>
      <x:c r="BF344" s="570"/>
      <x:c r="BG344" s="570"/>
      <x:c r="BH344" s="570"/>
      <x:c r="BI344" s="570"/>
      <x:c r="BJ344" s="570"/>
      <x:c r="BK344" s="570"/>
      <x:c r="BL344" s="570"/>
      <x:c r="BM344" s="571"/>
      <x:c r="BN344"/>
      <x:c r="BO344"/>
      <x:c r="BP344"/>
      <x:c r="BQ344"/>
      <x:c r="BR344"/>
      <x:c r="BS344"/>
      <x:c r="BT344"/>
      <x:c r="BU344"/>
      <x:c r="BV344"/>
      <x:c r="BW344"/>
      <x:c r="BX344"/>
      <x:c r="BY344"/>
      <x:c r="BZ344"/>
      <x:c r="CA344"/>
      <x:c r="CB344"/>
      <x:c r="CC344"/>
      <x:c r="CD344"/>
      <x:c r="CE344"/>
      <x:c r="CF344"/>
      <x:c r="CG344"/>
      <x:c r="CH344"/>
      <x:c r="CI344"/>
      <x:c r="CJ344"/>
      <x:c r="CK344"/>
      <x:c r="CL344"/>
      <x:c r="CM344"/>
      <x:c r="CN344"/>
      <x:c r="CO344"/>
      <x:c r="CP344"/>
      <x:c r="CQ344"/>
      <x:c r="CR344"/>
      <x:c r="CS344"/>
      <x:c r="CT344"/>
      <x:c r="CU344"/>
      <x:c r="CV344"/>
    </x:row>
    <x:row r="345" ht="34" customHeight="1">
      <x:c r="A345"/>
      <x:c r="B345" s="144" t="str">
        <x:v>Completed</x:v>
      </x:c>
      <x:c r="C345" s="145"/>
      <x:c r="D345" s="570"/>
      <x:c r="E345" s="570"/>
      <x:c r="F345" s="570"/>
      <x:c r="G345" s="570"/>
      <x:c r="H345" s="570"/>
      <x:c r="I345" s="570"/>
      <x:c r="J345" s="570"/>
      <x:c r="K345" s="570"/>
      <x:c r="L345" s="570"/>
      <x:c r="M345" s="570"/>
      <x:c r="N345" s="570"/>
      <x:c r="O345" s="570"/>
      <x:c r="P345" s="570"/>
      <x:c r="Q345" s="570"/>
      <x:c r="R345" s="570"/>
      <x:c r="S345" s="570"/>
      <x:c r="T345" s="570"/>
      <x:c r="U345" s="570"/>
      <x:c r="V345" s="570"/>
      <x:c r="W345" s="570"/>
      <x:c r="X345" s="570"/>
      <x:c r="Y345" s="570"/>
      <x:c r="Z345" s="570"/>
      <x:c r="AA345" s="570"/>
      <x:c r="AB345" s="570"/>
      <x:c r="AC345" s="570"/>
      <x:c r="AD345" s="570"/>
      <x:c r="AE345" s="570"/>
      <x:c r="AF345" s="571"/>
      <x:c r="AG345" s="182"/>
      <x:c r="AH345"/>
      <x:c r="AI345" s="144" t="str">
        <x:v>Completed</x:v>
      </x:c>
      <x:c r="AJ345" s="145"/>
      <x:c r="AK345" s="570"/>
      <x:c r="AL345" s="570"/>
      <x:c r="AM345" s="570"/>
      <x:c r="AN345" s="570"/>
      <x:c r="AO345" s="570"/>
      <x:c r="AP345" s="570"/>
      <x:c r="AQ345" s="570"/>
      <x:c r="AR345" s="570"/>
      <x:c r="AS345" s="570"/>
      <x:c r="AT345" s="570"/>
      <x:c r="AU345" s="570"/>
      <x:c r="AV345" s="570"/>
      <x:c r="AW345" s="570"/>
      <x:c r="AX345" s="570"/>
      <x:c r="AY345" s="570"/>
      <x:c r="AZ345" s="570"/>
      <x:c r="BA345" s="570"/>
      <x:c r="BB345" s="570"/>
      <x:c r="BC345" s="570"/>
      <x:c r="BD345" s="570"/>
      <x:c r="BE345" s="570"/>
      <x:c r="BF345" s="570"/>
      <x:c r="BG345" s="570"/>
      <x:c r="BH345" s="570"/>
      <x:c r="BI345" s="570"/>
      <x:c r="BJ345" s="570"/>
      <x:c r="BK345" s="570"/>
      <x:c r="BL345" s="570"/>
      <x:c r="BM345" s="571"/>
      <x:c r="BN345"/>
      <x:c r="BO345"/>
      <x:c r="BP345"/>
      <x:c r="BQ345"/>
      <x:c r="BR345"/>
      <x:c r="BS345"/>
      <x:c r="BT345"/>
      <x:c r="BU345"/>
      <x:c r="BV345"/>
      <x:c r="BW345"/>
      <x:c r="BX345"/>
      <x:c r="BY345"/>
      <x:c r="BZ345"/>
      <x:c r="CA345"/>
      <x:c r="CB345"/>
      <x:c r="CC345"/>
      <x:c r="CD345"/>
      <x:c r="CE345"/>
      <x:c r="CF345"/>
      <x:c r="CG345"/>
      <x:c r="CH345"/>
      <x:c r="CI345"/>
      <x:c r="CJ345"/>
      <x:c r="CK345"/>
      <x:c r="CL345"/>
      <x:c r="CM345"/>
      <x:c r="CN345"/>
      <x:c r="CO345"/>
      <x:c r="CP345"/>
      <x:c r="CQ345"/>
      <x:c r="CR345"/>
      <x:c r="CS345"/>
      <x:c r="CT345"/>
      <x:c r="CU345"/>
      <x:c r="CV345"/>
    </x:row>
    <x:row r="346" ht="20" customHeight="1">
      <x:c r="B346" s="149"/>
      <x:c r="C346" s="149"/>
      <x:c r="D346" s="157"/>
      <x:c r="E346" s="157"/>
      <x:c r="F346" s="157"/>
      <x:c r="G346" s="158" t="s">
        <x:v>0</x:v>
      </x:c>
      <x:c r="H346" s="157"/>
      <x:c r="I346" s="158" t="s">
        <x:v>1</x:v>
      </x:c>
      <x:c r="J346" s="157"/>
      <x:c r="K346" s="157"/>
      <x:c r="L346" s="157"/>
      <x:c r="M346" s="158" t="s">
        <x:v>0</x:v>
      </x:c>
      <x:c r="N346" s="157"/>
      <x:c r="O346" s="153" t="s">
        <x:v>1</x:v>
      </x:c>
      <x:c r="P346" s="157"/>
      <x:c r="Q346" s="157"/>
      <x:c r="R346" s="157"/>
      <x:c r="S346" s="157"/>
      <x:c r="T346" s="157"/>
      <x:c r="U346" s="157"/>
      <x:c r="V346" s="157"/>
      <x:c r="W346" s="158" t="s">
        <x:v>0</x:v>
      </x:c>
      <x:c r="X346" s="158" t="s">
        <x:v>0</x:v>
      </x:c>
      <x:c r="Y346" s="158" t="s">
        <x:v>0</x:v>
      </x:c>
      <x:c r="Z346" s="157"/>
      <x:c r="AA346" s="157"/>
      <x:c r="AB346" s="157"/>
      <x:c r="AC346" s="157"/>
      <x:c r="AD346" s="157"/>
      <x:c r="AE346" s="157"/>
      <x:c r="AF346" s="160"/>
      <x:c r="AG346" s="182"/>
      <x:c r="AI346" s="149"/>
      <x:c r="AJ346" s="149"/>
      <x:c r="AK346" s="157"/>
      <x:c r="AL346" s="157"/>
      <x:c r="AM346" s="157"/>
      <x:c r="AN346" s="158" t="s">
        <x:v>0</x:v>
      </x:c>
      <x:c r="AO346" s="157"/>
      <x:c r="AP346" s="158" t="s">
        <x:v>1</x:v>
      </x:c>
      <x:c r="AQ346" s="157"/>
      <x:c r="AR346" s="157"/>
      <x:c r="AS346" s="157"/>
      <x:c r="AT346" s="158" t="s">
        <x:v>0</x:v>
      </x:c>
      <x:c r="AU346" s="157"/>
      <x:c r="AV346" s="153" t="s">
        <x:v>1</x:v>
      </x:c>
      <x:c r="AW346" s="157"/>
      <x:c r="AX346" s="157"/>
      <x:c r="AY346" s="157"/>
      <x:c r="AZ346" s="157"/>
      <x:c r="BA346" s="157"/>
      <x:c r="BB346" s="157"/>
      <x:c r="BC346" s="157"/>
      <x:c r="BD346" s="158" t="s">
        <x:v>0</x:v>
      </x:c>
      <x:c r="BE346" s="158" t="s">
        <x:v>0</x:v>
      </x:c>
      <x:c r="BF346" s="158" t="s">
        <x:v>0</x:v>
      </x:c>
      <x:c r="BG346" s="157"/>
      <x:c r="BH346" s="157"/>
      <x:c r="BI346" s="157"/>
      <x:c r="BJ346" s="157"/>
      <x:c r="BK346" s="157"/>
      <x:c r="BL346" s="157"/>
      <x:c r="BM346" s="160"/>
    </x:row>
    <x:row r="347" ht="20" customHeight="1">
      <x:c r="A347"/>
      <x:c r="B347" s="149" t="str">
        <x:v>15F</x:v>
      </x:c>
      <x:c r="C347" s="161" t="str">
        <x:v>Batch 5</x:v>
      </x:c>
      <x:c r="D347" s="157"/>
      <x:c r="E347" s="157"/>
      <x:c r="F347" s="157"/>
      <x:c r="G347" s="168"/>
      <x:c r="H347" s="157"/>
      <x:c r="I347" s="168"/>
      <x:c r="J347" s="157"/>
      <x:c r="K347" s="174" t="str">
        <x:v>JKC</x:v>
      </x:c>
      <x:c r="L347" s="157"/>
      <x:c r="M347" s="168"/>
      <x:c r="N347" s="157"/>
      <x:c r="O347" s="167"/>
      <x:c r="P347" s="157"/>
      <x:c r="Q347" s="157"/>
      <x:c r="R347" s="123"/>
      <x:c r="S347" s="340" t="str">
        <x:v>JKC</x:v>
      </x:c>
      <x:c r="T347" s="157"/>
      <x:c r="U347" s="157"/>
      <x:c r="V347" s="157"/>
      <x:c r="W347" s="168"/>
      <x:c r="X347" s="168"/>
      <x:c r="Y347" s="168"/>
      <x:c r="Z347" s="157"/>
      <x:c r="AA347" s="173" t="str">
        <x:v>JK</x:v>
      </x:c>
      <x:c r="AB347" s="173" t="str">
        <x:v>JK</x:v>
      </x:c>
      <x:c r="AC347" s="157"/>
      <x:c r="AD347" s="157"/>
      <x:c r="AE347" s="157"/>
      <x:c r="AF347" s="174" t="str">
        <x:v>JKC</x:v>
      </x:c>
      <x:c r="AG347" s="182"/>
      <x:c r="AH347"/>
      <x:c r="AI347" s="149" t="str">
        <x:v>15F</x:v>
      </x:c>
      <x:c r="AJ347" s="161" t="str">
        <x:v>Batch 5</x:v>
      </x:c>
      <x:c r="AK347" s="157"/>
      <x:c r="AL347" s="157"/>
      <x:c r="AM347" s="157"/>
      <x:c r="AN347" s="168"/>
      <x:c r="AO347" s="157"/>
      <x:c r="AP347" s="168"/>
      <x:c r="AQ347" s="157"/>
      <x:c r="AR347" s="174" t="str">
        <x:v>JKC</x:v>
      </x:c>
      <x:c r="AS347" s="157"/>
      <x:c r="AT347" s="168"/>
      <x:c r="AU347" s="157"/>
      <x:c r="AV347" s="167"/>
      <x:c r="AW347" s="157"/>
      <x:c r="AX347" s="157"/>
      <x:c r="AY347" s="123"/>
      <x:c r="AZ347" s="340" t="str">
        <x:v>JKC</x:v>
      </x:c>
      <x:c r="BA347" s="157"/>
      <x:c r="BB347" s="157"/>
      <x:c r="BC347" s="157"/>
      <x:c r="BD347" s="168"/>
      <x:c r="BE347" s="168"/>
      <x:c r="BF347" s="168"/>
      <x:c r="BG347" s="157"/>
      <x:c r="BH347" s="173" t="str">
        <x:v>JK</x:v>
      </x:c>
      <x:c r="BI347" s="173" t="str">
        <x:v>JK</x:v>
      </x:c>
      <x:c r="BJ347" s="157"/>
      <x:c r="BK347" s="157"/>
      <x:c r="BL347" s="157"/>
      <x:c r="BM347" s="174" t="str">
        <x:v>JKC</x:v>
      </x:c>
      <x:c r="BN347"/>
      <x:c r="BO347"/>
      <x:c r="BP347"/>
      <x:c r="BQ347"/>
      <x:c r="BR347"/>
      <x:c r="BS347"/>
      <x:c r="BT347"/>
      <x:c r="BU347"/>
      <x:c r="BV347"/>
      <x:c r="BW347"/>
      <x:c r="BX347"/>
      <x:c r="BY347"/>
      <x:c r="BZ347"/>
      <x:c r="CA347"/>
      <x:c r="CB347"/>
      <x:c r="CC347"/>
      <x:c r="CD347"/>
      <x:c r="CE347"/>
      <x:c r="CF347"/>
      <x:c r="CG347"/>
      <x:c r="CH347"/>
      <x:c r="CI347"/>
      <x:c r="CJ347"/>
      <x:c r="CK347"/>
      <x:c r="CL347"/>
      <x:c r="CM347"/>
      <x:c r="CN347"/>
      <x:c r="CO347"/>
      <x:c r="CP347"/>
      <x:c r="CQ347"/>
      <x:c r="CR347"/>
      <x:c r="CS347"/>
      <x:c r="CT347"/>
      <x:c r="CU347"/>
      <x:c r="CV347"/>
    </x:row>
    <x:row r="348" ht="20" customHeight="1">
      <x:c r="A348"/>
      <x:c r="B348" s="149" t="str">
        <x:v>14F</x:v>
      </x:c>
      <x:c r="C348" s="176" t="str">
        <x:v>Batch 4</x:v>
      </x:c>
      <x:c r="D348" s="157"/>
      <x:c r="E348" s="173" t="str">
        <x:v>M</x:v>
      </x:c>
      <x:c r="F348" s="157"/>
      <x:c r="G348" s="168"/>
      <x:c r="H348" s="157"/>
      <x:c r="I348" s="168"/>
      <x:c r="J348" s="157"/>
      <x:c r="K348" s="185"/>
      <x:c r="L348" s="157"/>
      <x:c r="M348" s="168"/>
      <x:c r="N348" s="157"/>
      <x:c r="O348" s="167"/>
      <x:c r="P348" s="123"/>
      <x:c r="Q348" s="153" t="str">
        <x:v>M</x:v>
      </x:c>
      <x:c r="R348" s="157"/>
      <x:c r="S348" s="412"/>
      <x:c r="T348" s="157"/>
      <x:c r="U348" s="173" t="str">
        <x:v>M</x:v>
      </x:c>
      <x:c r="V348" s="182"/>
      <x:c r="W348" s="168"/>
      <x:c r="X348" s="168"/>
      <x:c r="Y348" s="168"/>
      <x:c r="Z348" s="157"/>
      <x:c r="AA348" s="168"/>
      <x:c r="AB348" s="168"/>
      <x:c r="AC348" s="157"/>
      <x:c r="AD348" s="173" t="str">
        <x:v>M</x:v>
      </x:c>
      <x:c r="AE348" s="157"/>
      <x:c r="AF348" s="185"/>
      <x:c r="AG348" s="182"/>
      <x:c r="AH348"/>
      <x:c r="AI348" s="149" t="str">
        <x:v>14F</x:v>
      </x:c>
      <x:c r="AJ348" s="176" t="str">
        <x:v>Batch 4</x:v>
      </x:c>
      <x:c r="AK348" s="157"/>
      <x:c r="AL348" s="173" t="str">
        <x:v>M</x:v>
      </x:c>
      <x:c r="AM348" s="157"/>
      <x:c r="AN348" s="168"/>
      <x:c r="AO348" s="157"/>
      <x:c r="AP348" s="168"/>
      <x:c r="AQ348" s="157"/>
      <x:c r="AR348" s="185"/>
      <x:c r="AS348" s="157"/>
      <x:c r="AT348" s="168"/>
      <x:c r="AU348" s="157"/>
      <x:c r="AV348" s="167"/>
      <x:c r="AW348" s="123"/>
      <x:c r="AX348" s="153" t="str">
        <x:v>M</x:v>
      </x:c>
      <x:c r="AY348" s="157"/>
      <x:c r="AZ348" s="412"/>
      <x:c r="BA348" s="157"/>
      <x:c r="BB348" s="173" t="str">
        <x:v>M</x:v>
      </x:c>
      <x:c r="BC348" s="182"/>
      <x:c r="BD348" s="168"/>
      <x:c r="BE348" s="168"/>
      <x:c r="BF348" s="168"/>
      <x:c r="BG348" s="157"/>
      <x:c r="BH348" s="168"/>
      <x:c r="BI348" s="168"/>
      <x:c r="BJ348" s="157"/>
      <x:c r="BK348" s="173" t="str">
        <x:v>M</x:v>
      </x:c>
      <x:c r="BL348" s="157"/>
      <x:c r="BM348" s="185"/>
      <x:c r="BN348"/>
      <x:c r="BO348"/>
      <x:c r="BP348"/>
      <x:c r="BQ348"/>
      <x:c r="BR348"/>
      <x:c r="BS348"/>
      <x:c r="BT348"/>
      <x:c r="BU348"/>
      <x:c r="BV348"/>
      <x:c r="BW348"/>
      <x:c r="BX348"/>
      <x:c r="BY348"/>
      <x:c r="BZ348"/>
      <x:c r="CA348"/>
      <x:c r="CB348"/>
      <x:c r="CC348"/>
      <x:c r="CD348"/>
      <x:c r="CE348"/>
      <x:c r="CF348"/>
      <x:c r="CG348"/>
      <x:c r="CH348"/>
      <x:c r="CI348"/>
      <x:c r="CJ348"/>
      <x:c r="CK348"/>
      <x:c r="CL348"/>
      <x:c r="CM348"/>
      <x:c r="CN348"/>
      <x:c r="CO348"/>
      <x:c r="CP348"/>
      <x:c r="CQ348"/>
      <x:c r="CR348"/>
      <x:c r="CS348"/>
      <x:c r="CT348"/>
      <x:c r="CU348"/>
      <x:c r="CV348"/>
    </x:row>
    <x:row r="349" ht="20" customHeight="1">
      <x:c r="B349" s="149" t="s">
        <x:v>11</x:v>
      </x:c>
      <x:c r="C349" s="176"/>
      <x:c r="D349" s="157"/>
      <x:c r="E349" s="168"/>
      <x:c r="F349" s="157"/>
      <x:c r="G349" s="168"/>
      <x:c r="H349" s="192" t="s">
        <x:v>3</x:v>
      </x:c>
      <x:c r="I349" s="168"/>
      <x:c r="J349" s="192" t="s">
        <x:v>12</x:v>
      </x:c>
      <x:c r="K349" s="185"/>
      <x:c r="L349" s="193" t="s">
        <x:v>12</x:v>
      </x:c>
      <x:c r="M349" s="168"/>
      <x:c r="N349" s="194" t="s">
        <x:v>3</x:v>
      </x:c>
      <x:c r="O349" s="167"/>
      <x:c r="P349" s="157"/>
      <x:c r="Q349" s="168"/>
      <x:c r="R349" s="157"/>
      <x:c r="S349" s="412"/>
      <x:c r="T349" s="157"/>
      <x:c r="U349" s="168"/>
      <x:c r="V349" s="157"/>
      <x:c r="W349" s="168"/>
      <x:c r="X349" s="168"/>
      <x:c r="Y349" s="168"/>
      <x:c r="Z349" s="157"/>
      <x:c r="AA349" s="168"/>
      <x:c r="AB349" s="168"/>
      <x:c r="AC349" s="157"/>
      <x:c r="AD349" s="168"/>
      <x:c r="AE349" s="157"/>
      <x:c r="AF349" s="185"/>
      <x:c r="AG349" s="182"/>
      <x:c r="AI349" s="149" t="s">
        <x:v>11</x:v>
      </x:c>
      <x:c r="AJ349" s="176"/>
      <x:c r="AK349" s="157"/>
      <x:c r="AL349" s="168"/>
      <x:c r="AM349" s="157"/>
      <x:c r="AN349" s="168"/>
      <x:c r="AO349" s="192" t="s">
        <x:v>3</x:v>
      </x:c>
      <x:c r="AP349" s="168"/>
      <x:c r="AQ349" s="192" t="s">
        <x:v>12</x:v>
      </x:c>
      <x:c r="AR349" s="185"/>
      <x:c r="AS349" s="193" t="s">
        <x:v>12</x:v>
      </x:c>
      <x:c r="AT349" s="168"/>
      <x:c r="AU349" s="194" t="s">
        <x:v>3</x:v>
      </x:c>
      <x:c r="AV349" s="167"/>
      <x:c r="AW349" s="157"/>
      <x:c r="AX349" s="168"/>
      <x:c r="AY349" s="157"/>
      <x:c r="AZ349" s="412"/>
      <x:c r="BA349" s="157"/>
      <x:c r="BB349" s="168"/>
      <x:c r="BC349" s="157"/>
      <x:c r="BD349" s="168"/>
      <x:c r="BE349" s="168"/>
      <x:c r="BF349" s="168"/>
      <x:c r="BG349" s="157"/>
      <x:c r="BH349" s="168"/>
      <x:c r="BI349" s="168"/>
      <x:c r="BJ349" s="157"/>
      <x:c r="BK349" s="168"/>
      <x:c r="BL349" s="157"/>
      <x:c r="BM349" s="185"/>
    </x:row>
    <x:row r="350" ht="20" customHeight="1">
      <x:c r="B350" s="149" t="s">
        <x:v>2</x:v>
      </x:c>
      <x:c r="C350" s="176"/>
      <x:c r="D350" s="157"/>
      <x:c r="E350" s="168"/>
      <x:c r="F350" s="157"/>
      <x:c r="G350" s="168"/>
      <x:c r="H350" s="484"/>
      <x:c r="I350" s="168"/>
      <x:c r="J350" s="484"/>
      <x:c r="K350" s="185"/>
      <x:c r="L350" s="413"/>
      <x:c r="M350" s="168"/>
      <x:c r="N350" s="167"/>
      <x:c r="O350" s="168"/>
      <x:c r="P350" s="157"/>
      <x:c r="Q350" s="168"/>
      <x:c r="R350" s="157"/>
      <x:c r="S350" s="412"/>
      <x:c r="T350" s="360" t="s">
        <x:v>0</x:v>
      </x:c>
      <x:c r="U350" s="168"/>
      <x:c r="V350" s="157"/>
      <x:c r="W350" s="168"/>
      <x:c r="X350" s="168"/>
      <x:c r="Y350" s="168"/>
      <x:c r="Z350" s="414" t="s">
        <x:v>3</x:v>
      </x:c>
      <x:c r="AA350" s="413"/>
      <x:c r="AB350" s="168"/>
      <x:c r="AC350" s="157"/>
      <x:c r="AD350" s="168"/>
      <x:c r="AE350" s="192" t="s">
        <x:v>3</x:v>
      </x:c>
      <x:c r="AF350" s="185"/>
      <x:c r="AG350" s="182"/>
      <x:c r="AI350" s="149" t="s">
        <x:v>2</x:v>
      </x:c>
      <x:c r="AJ350" s="176"/>
      <x:c r="AK350" s="157"/>
      <x:c r="AL350" s="168"/>
      <x:c r="AM350" s="157"/>
      <x:c r="AN350" s="168"/>
      <x:c r="AO350" s="484"/>
      <x:c r="AP350" s="168"/>
      <x:c r="AQ350" s="484"/>
      <x:c r="AR350" s="185"/>
      <x:c r="AS350" s="413"/>
      <x:c r="AT350" s="168"/>
      <x:c r="AU350" s="167"/>
      <x:c r="AV350" s="168"/>
      <x:c r="AW350" s="157"/>
      <x:c r="AX350" s="168"/>
      <x:c r="AY350" s="157"/>
      <x:c r="AZ350" s="412"/>
      <x:c r="BA350" s="360" t="s">
        <x:v>0</x:v>
      </x:c>
      <x:c r="BB350" s="168"/>
      <x:c r="BC350" s="157"/>
      <x:c r="BD350" s="168"/>
      <x:c r="BE350" s="168"/>
      <x:c r="BF350" s="168"/>
      <x:c r="BG350" s="414" t="s">
        <x:v>3</x:v>
      </x:c>
      <x:c r="BH350" s="413"/>
      <x:c r="BI350" s="168"/>
      <x:c r="BJ350" s="157"/>
      <x:c r="BK350" s="168"/>
      <x:c r="BL350" s="192" t="s">
        <x:v>3</x:v>
      </x:c>
      <x:c r="BM350" s="185"/>
    </x:row>
    <x:row r="351" ht="20" customHeight="1">
      <x:c r="A351"/>
      <x:c r="B351" s="149" t="str">
        <x:v>11F</x:v>
      </x:c>
      <x:c r="C351" s="176" t="str">
        <x:v>Batch 3</x:v>
      </x:c>
      <x:c r="D351" s="157"/>
      <x:c r="E351" s="168"/>
      <x:c r="F351" s="214" t="str">
        <x:v>F</x:v>
      </x:c>
      <x:c r="G351" s="168"/>
      <x:c r="H351" s="484"/>
      <x:c r="I351" s="168"/>
      <x:c r="J351" s="484"/>
      <x:c r="K351" s="185"/>
      <x:c r="L351" s="413"/>
      <x:c r="M351" s="168"/>
      <x:c r="N351" s="168"/>
      <x:c r="O351" s="168"/>
      <x:c r="P351" s="157"/>
      <x:c r="Q351" s="168"/>
      <x:c r="R351" s="123"/>
      <x:c r="S351" s="412"/>
      <x:c r="T351" s="413"/>
      <x:c r="U351" s="168"/>
      <x:c r="V351" s="157"/>
      <x:c r="W351" s="168"/>
      <x:c r="X351" s="168"/>
      <x:c r="Y351" s="168"/>
      <x:c r="Z351" s="412"/>
      <x:c r="AA351" s="413"/>
      <x:c r="AB351" s="168"/>
      <x:c r="AC351" s="211" t="str">
        <x:v>F</x:v>
      </x:c>
      <x:c r="AD351" s="168"/>
      <x:c r="AE351" s="168"/>
      <x:c r="AF351" s="185"/>
      <x:c r="AG351" s="182"/>
      <x:c r="AH351"/>
      <x:c r="AI351" s="149" t="str">
        <x:v>11F</x:v>
      </x:c>
      <x:c r="AJ351" s="176" t="str">
        <x:v>Batch 3</x:v>
      </x:c>
      <x:c r="AK351" s="157"/>
      <x:c r="AL351" s="168"/>
      <x:c r="AM351" s="214" t="str">
        <x:v>F</x:v>
      </x:c>
      <x:c r="AN351" s="168"/>
      <x:c r="AO351" s="484"/>
      <x:c r="AP351" s="168"/>
      <x:c r="AQ351" s="484"/>
      <x:c r="AR351" s="185"/>
      <x:c r="AS351" s="413"/>
      <x:c r="AT351" s="168"/>
      <x:c r="AU351" s="168"/>
      <x:c r="AV351" s="168"/>
      <x:c r="AW351" s="157"/>
      <x:c r="AX351" s="168"/>
      <x:c r="AY351" s="123"/>
      <x:c r="AZ351" s="412"/>
      <x:c r="BA351" s="413"/>
      <x:c r="BB351" s="168"/>
      <x:c r="BC351" s="157"/>
      <x:c r="BD351" s="168"/>
      <x:c r="BE351" s="168"/>
      <x:c r="BF351" s="168"/>
      <x:c r="BG351" s="412"/>
      <x:c r="BH351" s="413"/>
      <x:c r="BI351" s="168"/>
      <x:c r="BJ351" s="211" t="str">
        <x:v>F</x:v>
      </x:c>
      <x:c r="BK351" s="168"/>
      <x:c r="BL351" s="168"/>
      <x:c r="BM351" s="185"/>
      <x:c r="BN351"/>
      <x:c r="BO351"/>
      <x:c r="BP351"/>
      <x:c r="BQ351"/>
      <x:c r="BR351"/>
      <x:c r="BS351"/>
      <x:c r="BT351"/>
      <x:c r="BU351"/>
      <x:c r="BV351"/>
      <x:c r="BW351"/>
      <x:c r="BX351"/>
      <x:c r="BY351"/>
      <x:c r="BZ351"/>
      <x:c r="CA351"/>
      <x:c r="CB351"/>
      <x:c r="CC351"/>
      <x:c r="CD351"/>
      <x:c r="CE351"/>
      <x:c r="CF351"/>
      <x:c r="CG351"/>
      <x:c r="CH351"/>
      <x:c r="CI351"/>
      <x:c r="CJ351"/>
      <x:c r="CK351"/>
      <x:c r="CL351"/>
      <x:c r="CM351"/>
      <x:c r="CN351"/>
      <x:c r="CO351"/>
      <x:c r="CP351"/>
      <x:c r="CQ351"/>
      <x:c r="CR351"/>
      <x:c r="CS351"/>
      <x:c r="CT351"/>
      <x:c r="CU351"/>
      <x:c r="CV351"/>
    </x:row>
    <x:row r="352" ht="20" customHeight="1">
      <x:c r="B352" s="149" t="s">
        <x:v>4</x:v>
      </x:c>
      <x:c r="C352" s="176"/>
      <x:c r="D352" s="201" t="s">
        <x:v>3</x:v>
      </x:c>
      <x:c r="E352" s="168"/>
      <x:c r="F352" s="484"/>
      <x:c r="G352" s="168"/>
      <x:c r="H352" s="413"/>
      <x:c r="I352" s="413"/>
      <x:c r="J352" s="484"/>
      <x:c r="K352" s="185"/>
      <x:c r="L352" s="413"/>
      <x:c r="M352" s="168"/>
      <x:c r="N352" s="168"/>
      <x:c r="O352" s="168"/>
      <x:c r="P352" s="153" t="s">
        <x:v>3</x:v>
      </x:c>
      <x:c r="Q352" s="168"/>
      <x:c r="R352" s="153" t="s">
        <x:v>3</x:v>
      </x:c>
      <x:c r="S352" s="412"/>
      <x:c r="T352" s="413"/>
      <x:c r="U352" s="168"/>
      <x:c r="V352" s="153" t="s">
        <x:v>3</x:v>
      </x:c>
      <x:c r="W352" s="168"/>
      <x:c r="X352" s="168"/>
      <x:c r="Y352" s="168"/>
      <x:c r="Z352" s="412"/>
      <x:c r="AA352" s="413"/>
      <x:c r="AB352" s="168"/>
      <x:c r="AC352" s="168"/>
      <x:c r="AD352" s="168"/>
      <x:c r="AE352" s="168"/>
      <x:c r="AF352" s="185"/>
      <x:c r="AG352" s="182"/>
      <x:c r="AI352" s="149" t="s">
        <x:v>4</x:v>
      </x:c>
      <x:c r="AJ352" s="176"/>
      <x:c r="AK352" s="201" t="s">
        <x:v>3</x:v>
      </x:c>
      <x:c r="AL352" s="168"/>
      <x:c r="AM352" s="484"/>
      <x:c r="AN352" s="168"/>
      <x:c r="AO352" s="413"/>
      <x:c r="AP352" s="413"/>
      <x:c r="AQ352" s="484"/>
      <x:c r="AR352" s="185"/>
      <x:c r="AS352" s="413"/>
      <x:c r="AT352" s="168"/>
      <x:c r="AU352" s="168"/>
      <x:c r="AV352" s="168"/>
      <x:c r="AW352" s="153" t="s">
        <x:v>3</x:v>
      </x:c>
      <x:c r="AX352" s="168"/>
      <x:c r="AY352" s="153" t="s">
        <x:v>3</x:v>
      </x:c>
      <x:c r="AZ352" s="412"/>
      <x:c r="BA352" s="413"/>
      <x:c r="BB352" s="168"/>
      <x:c r="BC352" s="153" t="s">
        <x:v>3</x:v>
      </x:c>
      <x:c r="BD352" s="168"/>
      <x:c r="BE352" s="168"/>
      <x:c r="BF352" s="168"/>
      <x:c r="BG352" s="412"/>
      <x:c r="BH352" s="413"/>
      <x:c r="BI352" s="168"/>
      <x:c r="BJ352" s="168"/>
      <x:c r="BK352" s="168"/>
      <x:c r="BL352" s="168"/>
      <x:c r="BM352" s="185"/>
    </x:row>
    <x:row r="353" ht="20" customHeight="1">
      <x:c r="B353" s="149" t="s">
        <x:v>5</x:v>
      </x:c>
      <x:c r="C353" s="176"/>
      <x:c r="D353" s="484"/>
      <x:c r="E353" s="168"/>
      <x:c r="F353" s="484"/>
      <x:c r="G353" s="168"/>
      <x:c r="H353" s="413"/>
      <x:c r="I353" s="413"/>
      <x:c r="J353" s="484"/>
      <x:c r="K353" s="185"/>
      <x:c r="L353" s="239"/>
      <x:c r="M353" s="167"/>
      <x:c r="N353" s="167"/>
      <x:c r="O353" s="167"/>
      <x:c r="P353" s="167"/>
      <x:c r="Q353" s="167"/>
      <x:c r="R353" s="167"/>
      <x:c r="S353" s="238"/>
      <x:c r="T353" s="239"/>
      <x:c r="U353" s="167"/>
      <x:c r="V353" s="167"/>
      <x:c r="W353" s="167"/>
      <x:c r="X353" s="167"/>
      <x:c r="Y353" s="167"/>
      <x:c r="Z353" s="238"/>
      <x:c r="AA353" s="239"/>
      <x:c r="AB353" s="167"/>
      <x:c r="AC353" s="167"/>
      <x:c r="AD353" s="167"/>
      <x:c r="AE353" s="167"/>
      <x:c r="AF353" s="180"/>
      <x:c r="AG353" s="182"/>
      <x:c r="AI353" s="149" t="s">
        <x:v>5</x:v>
      </x:c>
      <x:c r="AJ353" s="176"/>
      <x:c r="AK353" s="484"/>
      <x:c r="AL353" s="168"/>
      <x:c r="AM353" s="484"/>
      <x:c r="AN353" s="168"/>
      <x:c r="AO353" s="413"/>
      <x:c r="AP353" s="413"/>
      <x:c r="AQ353" s="484"/>
      <x:c r="AR353" s="185"/>
      <x:c r="AS353" s="239"/>
      <x:c r="AT353" s="167"/>
      <x:c r="AU353" s="167"/>
      <x:c r="AV353" s="167"/>
      <x:c r="AW353" s="167"/>
      <x:c r="AX353" s="167"/>
      <x:c r="AY353" s="167"/>
      <x:c r="AZ353" s="238"/>
      <x:c r="BA353" s="239"/>
      <x:c r="BB353" s="167"/>
      <x:c r="BC353" s="167"/>
      <x:c r="BD353" s="167"/>
      <x:c r="BE353" s="167"/>
      <x:c r="BF353" s="167"/>
      <x:c r="BG353" s="238"/>
      <x:c r="BH353" s="239"/>
      <x:c r="BI353" s="167"/>
      <x:c r="BJ353" s="167"/>
      <x:c r="BK353" s="167"/>
      <x:c r="BL353" s="167"/>
      <x:c r="BM353" s="180"/>
    </x:row>
    <x:row r="354" ht="20" customHeight="1">
      <x:c r="A354"/>
      <x:c r="B354" s="228" t="str">
        <x:v>8F</x:v>
      </x:c>
      <x:c r="C354" s="176" t="str">
        <x:v>Batch 2</x:v>
      </x:c>
      <x:c r="D354" s="484"/>
      <x:c r="E354" s="168"/>
      <x:c r="F354" s="413"/>
      <x:c r="G354" s="413"/>
      <x:c r="H354" s="413"/>
      <x:c r="I354" s="413"/>
      <x:c r="J354" s="484"/>
      <x:c r="K354" s="185"/>
      <x:c r="L354" s="239"/>
      <x:c r="M354" s="167"/>
      <x:c r="N354" s="167"/>
      <x:c r="O354" s="167"/>
      <x:c r="P354" s="167"/>
      <x:c r="Q354" s="167"/>
      <x:c r="R354" s="167"/>
      <x:c r="S354" s="238"/>
      <x:c r="T354" s="239"/>
      <x:c r="U354" s="167"/>
      <x:c r="V354" s="167"/>
      <x:c r="W354" s="167"/>
      <x:c r="X354" s="167"/>
      <x:c r="Y354" s="167"/>
      <x:c r="Z354" s="238"/>
      <x:c r="AA354" s="239"/>
      <x:c r="AB354" s="167"/>
      <x:c r="AC354" s="167"/>
      <x:c r="AD354" s="167"/>
      <x:c r="AE354" s="167"/>
      <x:c r="AF354" s="180"/>
      <x:c r="AG354" s="182"/>
      <x:c r="AH354"/>
      <x:c r="AI354" s="228" t="str">
        <x:v>8F</x:v>
      </x:c>
      <x:c r="AJ354" s="176" t="str">
        <x:v>Batch 2</x:v>
      </x:c>
      <x:c r="AK354" s="484"/>
      <x:c r="AL354" s="168"/>
      <x:c r="AM354" s="413"/>
      <x:c r="AN354" s="413"/>
      <x:c r="AO354" s="413"/>
      <x:c r="AP354" s="413"/>
      <x:c r="AQ354" s="484"/>
      <x:c r="AR354" s="185"/>
      <x:c r="AS354" s="239"/>
      <x:c r="AT354" s="167"/>
      <x:c r="AU354" s="167"/>
      <x:c r="AV354" s="167"/>
      <x:c r="AW354" s="167"/>
      <x:c r="AX354" s="167"/>
      <x:c r="AY354" s="167"/>
      <x:c r="AZ354" s="238"/>
      <x:c r="BA354" s="239"/>
      <x:c r="BB354" s="167"/>
      <x:c r="BC354" s="167"/>
      <x:c r="BD354" s="167"/>
      <x:c r="BE354" s="167"/>
      <x:c r="BF354" s="167"/>
      <x:c r="BG354" s="238"/>
      <x:c r="BH354" s="239"/>
      <x:c r="BI354" s="167"/>
      <x:c r="BJ354" s="167"/>
      <x:c r="BK354" s="167"/>
      <x:c r="BL354" s="167"/>
      <x:c r="BM354" s="180"/>
      <x:c r="BN354"/>
      <x:c r="BO354"/>
      <x:c r="BP354"/>
      <x:c r="BQ354"/>
      <x:c r="BR354"/>
      <x:c r="BS354"/>
      <x:c r="BT354"/>
      <x:c r="BU354"/>
      <x:c r="BV354"/>
      <x:c r="BW354"/>
      <x:c r="BX354"/>
      <x:c r="BY354"/>
      <x:c r="BZ354"/>
      <x:c r="CA354"/>
      <x:c r="CB354"/>
      <x:c r="CC354"/>
      <x:c r="CD354"/>
      <x:c r="CE354"/>
      <x:c r="CF354"/>
      <x:c r="CG354"/>
      <x:c r="CH354"/>
      <x:c r="CI354"/>
      <x:c r="CJ354"/>
      <x:c r="CK354"/>
      <x:c r="CL354"/>
      <x:c r="CM354"/>
      <x:c r="CN354"/>
      <x:c r="CO354"/>
      <x:c r="CP354"/>
      <x:c r="CQ354"/>
      <x:c r="CR354"/>
      <x:c r="CS354"/>
      <x:c r="CT354"/>
      <x:c r="CU354"/>
      <x:c r="CV354"/>
    </x:row>
    <x:row r="355" ht="20" customHeight="1">
      <x:c r="B355" s="149" t="s">
        <x:v>6</x:v>
      </x:c>
      <x:c r="C355" s="176"/>
      <x:c r="D355" s="413"/>
      <x:c r="E355" s="413"/>
      <x:c r="F355" s="413"/>
      <x:c r="G355" s="413"/>
      <x:c r="H355" s="413"/>
      <x:c r="I355" s="413"/>
      <x:c r="J355" s="484"/>
      <x:c r="K355" s="185"/>
      <x:c r="L355" s="413"/>
      <x:c r="M355" s="168"/>
      <x:c r="N355" s="168"/>
      <x:c r="O355" s="167"/>
      <x:c r="P355" s="167"/>
      <x:c r="Q355" s="167"/>
      <x:c r="R355" s="167"/>
      <x:c r="S355" s="180"/>
      <x:c r="T355" s="239"/>
      <x:c r="U355" s="167"/>
      <x:c r="V355" s="167"/>
      <x:c r="W355" s="167"/>
      <x:c r="X355" s="167"/>
      <x:c r="Y355" s="167"/>
      <x:c r="Z355" s="238"/>
      <x:c r="AA355" s="239"/>
      <x:c r="AB355" s="167"/>
      <x:c r="AC355" s="167"/>
      <x:c r="AD355" s="167"/>
      <x:c r="AE355" s="167"/>
      <x:c r="AF355" s="180"/>
      <x:c r="AG355" s="182"/>
      <x:c r="AI355" s="149" t="s">
        <x:v>6</x:v>
      </x:c>
      <x:c r="AJ355" s="176"/>
      <x:c r="AK355" s="413"/>
      <x:c r="AL355" s="413"/>
      <x:c r="AM355" s="413"/>
      <x:c r="AN355" s="413"/>
      <x:c r="AO355" s="413"/>
      <x:c r="AP355" s="413"/>
      <x:c r="AQ355" s="484"/>
      <x:c r="AR355" s="185"/>
      <x:c r="AS355" s="413"/>
      <x:c r="AT355" s="168"/>
      <x:c r="AU355" s="168"/>
      <x:c r="AV355" s="167"/>
      <x:c r="AW355" s="167"/>
      <x:c r="AX355" s="167"/>
      <x:c r="AY355" s="167"/>
      <x:c r="AZ355" s="180"/>
      <x:c r="BA355" s="239"/>
      <x:c r="BB355" s="167"/>
      <x:c r="BC355" s="167"/>
      <x:c r="BD355" s="167"/>
      <x:c r="BE355" s="167"/>
      <x:c r="BF355" s="167"/>
      <x:c r="BG355" s="238"/>
      <x:c r="BH355" s="239"/>
      <x:c r="BI355" s="167"/>
      <x:c r="BJ355" s="167"/>
      <x:c r="BK355" s="167"/>
      <x:c r="BL355" s="167"/>
      <x:c r="BM355" s="180"/>
    </x:row>
    <x:row r="356" ht="20" customHeight="1">
      <x:c r="B356" s="149" t="s">
        <x:v>7</x:v>
      </x:c>
      <x:c r="C356" s="176"/>
      <x:c r="D356" s="413"/>
      <x:c r="E356" s="413"/>
      <x:c r="F356" s="413"/>
      <x:c r="G356" s="413"/>
      <x:c r="H356" s="413"/>
      <x:c r="I356" s="413"/>
      <x:c r="J356" s="172">
        <x:v>1</x:v>
      </x:c>
      <x:c r="K356" s="172">
        <x:v>1</x:v>
      </x:c>
      <x:c r="L356" s="411">
        <x:v>1</x:v>
      </x:c>
      <x:c r="M356" s="177">
        <x:v>1</x:v>
      </x:c>
      <x:c r="N356" s="411">
        <x:v>1</x:v>
      </x:c>
      <x:c r="O356" s="411">
        <x:v>1</x:v>
      </x:c>
      <x:c r="P356" s="411">
        <x:v>1</x:v>
      </x:c>
      <x:c r="Q356" s="411">
        <x:v>1</x:v>
      </x:c>
      <x:c r="R356" s="411">
        <x:v>1</x:v>
      </x:c>
      <x:c r="S356" s="411">
        <x:v>1</x:v>
      </x:c>
      <x:c r="T356" s="239"/>
      <x:c r="U356" s="167"/>
      <x:c r="V356" s="167"/>
      <x:c r="W356" s="167"/>
      <x:c r="X356" s="167"/>
      <x:c r="Y356" s="167"/>
      <x:c r="Z356" s="238"/>
      <x:c r="AA356" s="241"/>
      <x:c r="AB356" s="241"/>
      <x:c r="AC356" s="241"/>
      <x:c r="AD356" s="167"/>
      <x:c r="AE356" s="167"/>
      <x:c r="AF356" s="180"/>
      <x:c r="AG356" s="182"/>
      <x:c r="AI356" s="149" t="s">
        <x:v>7</x:v>
      </x:c>
      <x:c r="AJ356" s="176"/>
      <x:c r="AK356" s="413"/>
      <x:c r="AL356" s="413"/>
      <x:c r="AM356" s="413"/>
      <x:c r="AN356" s="413"/>
      <x:c r="AO356" s="413"/>
      <x:c r="AP356" s="413"/>
      <x:c r="AQ356" s="413"/>
      <x:c r="AR356" s="483"/>
      <x:c r="AS356" s="411">
        <x:v>1</x:v>
      </x:c>
      <x:c r="AT356" s="411">
        <x:v>1</x:v>
      </x:c>
      <x:c r="AU356" s="411">
        <x:v>1</x:v>
      </x:c>
      <x:c r="AV356" s="411">
        <x:v>1</x:v>
      </x:c>
      <x:c r="AW356" s="411">
        <x:v>1</x:v>
      </x:c>
      <x:c r="AX356" s="411">
        <x:v>1</x:v>
      </x:c>
      <x:c r="AY356" s="411">
        <x:v>1</x:v>
      </x:c>
      <x:c r="AZ356" s="411">
        <x:v>1</x:v>
      </x:c>
      <x:c r="BA356" s="239"/>
      <x:c r="BB356" s="167"/>
      <x:c r="BC356" s="167"/>
      <x:c r="BD356" s="167"/>
      <x:c r="BE356" s="167"/>
      <x:c r="BF356" s="167"/>
      <x:c r="BG356" s="238"/>
      <x:c r="BH356" s="241"/>
      <x:c r="BI356" s="241"/>
      <x:c r="BJ356" s="241"/>
      <x:c r="BK356" s="167"/>
      <x:c r="BL356" s="167"/>
      <x:c r="BM356" s="180"/>
    </x:row>
    <x:row r="357" ht="20" customHeight="1">
      <x:c r="A357"/>
      <x:c r="B357" s="149" t="str">
        <x:v>5F</x:v>
      </x:c>
      <x:c r="C357" s="176" t="str">
        <x:v>Batch 1</x:v>
      </x:c>
      <x:c r="D357" s="413"/>
      <x:c r="E357" s="413"/>
      <x:c r="F357" s="413"/>
      <x:c r="G357" s="413"/>
      <x:c r="H357" s="413"/>
      <x:c r="I357" s="413"/>
      <x:c r="J357" s="172" t="n">
        <x:v>1</x:v>
      </x:c>
      <x:c r="K357" s="172" t="n">
        <x:v>1</x:v>
      </x:c>
      <x:c r="L357" s="411" t="n">
        <x:v>1</x:v>
      </x:c>
      <x:c r="M357" s="177" t="n">
        <x:v>1</x:v>
      </x:c>
      <x:c r="N357" s="411" t="n">
        <x:v>1</x:v>
      </x:c>
      <x:c r="O357" s="411" t="n">
        <x:v>1</x:v>
      </x:c>
      <x:c r="P357" s="411" t="n">
        <x:v>1</x:v>
      </x:c>
      <x:c r="Q357" s="411" t="n">
        <x:v>1</x:v>
      </x:c>
      <x:c r="R357" s="411" t="n">
        <x:v>1</x:v>
      </x:c>
      <x:c r="S357" s="411" t="n">
        <x:v>1</x:v>
      </x:c>
      <x:c r="T357" s="239"/>
      <x:c r="U357" s="167"/>
      <x:c r="V357" s="167"/>
      <x:c r="W357" s="167"/>
      <x:c r="X357" s="167"/>
      <x:c r="Y357" s="167"/>
      <x:c r="Z357" s="238"/>
      <x:c r="AA357" s="241"/>
      <x:c r="AB357" s="241"/>
      <x:c r="AC357" s="167"/>
      <x:c r="AD357" s="167"/>
      <x:c r="AE357" s="239"/>
      <x:c r="AF357" s="180"/>
      <x:c r="AG357" s="182"/>
      <x:c r="AH357"/>
      <x:c r="AI357" s="149" t="str">
        <x:v>5F</x:v>
      </x:c>
      <x:c r="AJ357" s="176" t="str">
        <x:v>Batch 1</x:v>
      </x:c>
      <x:c r="AK357" s="413"/>
      <x:c r="AL357" s="413"/>
      <x:c r="AM357" s="413"/>
      <x:c r="AN357" s="413"/>
      <x:c r="AO357" s="413"/>
      <x:c r="AP357" s="413"/>
      <x:c r="AQ357" s="413"/>
      <x:c r="AR357" s="483"/>
      <x:c r="AS357" s="411" t="n">
        <x:v>1</x:v>
      </x:c>
      <x:c r="AT357" s="411" t="n">
        <x:v>1</x:v>
      </x:c>
      <x:c r="AU357" s="411" t="n">
        <x:v>1</x:v>
      </x:c>
      <x:c r="AV357" s="411" t="n">
        <x:v>1</x:v>
      </x:c>
      <x:c r="AW357" s="411" t="n">
        <x:v>1</x:v>
      </x:c>
      <x:c r="AX357" s="411" t="n">
        <x:v>1</x:v>
      </x:c>
      <x:c r="AY357" s="411" t="n">
        <x:v>1</x:v>
      </x:c>
      <x:c r="AZ357" s="411" t="n">
        <x:v>1</x:v>
      </x:c>
      <x:c r="BA357" s="239"/>
      <x:c r="BB357" s="167"/>
      <x:c r="BC357" s="167"/>
      <x:c r="BD357" s="167"/>
      <x:c r="BE357" s="167"/>
      <x:c r="BF357" s="167"/>
      <x:c r="BG357" s="238"/>
      <x:c r="BH357" s="241"/>
      <x:c r="BI357" s="241"/>
      <x:c r="BJ357" s="167"/>
      <x:c r="BK357" s="167"/>
      <x:c r="BL357" s="239"/>
      <x:c r="BM357" s="180"/>
      <x:c r="BN357"/>
      <x:c r="BO357"/>
      <x:c r="BP357"/>
      <x:c r="BQ357"/>
      <x:c r="BR357"/>
      <x:c r="BS357"/>
      <x:c r="BT357"/>
      <x:c r="BU357"/>
      <x:c r="BV357"/>
      <x:c r="BW357"/>
      <x:c r="BX357"/>
      <x:c r="BY357"/>
      <x:c r="BZ357"/>
      <x:c r="CA357"/>
      <x:c r="CB357"/>
      <x:c r="CC357"/>
      <x:c r="CD357"/>
      <x:c r="CE357"/>
      <x:c r="CF357"/>
      <x:c r="CG357"/>
      <x:c r="CH357"/>
      <x:c r="CI357"/>
      <x:c r="CJ357"/>
      <x:c r="CK357"/>
      <x:c r="CL357"/>
      <x:c r="CM357"/>
      <x:c r="CN357"/>
      <x:c r="CO357"/>
      <x:c r="CP357"/>
      <x:c r="CQ357"/>
      <x:c r="CR357"/>
      <x:c r="CS357"/>
      <x:c r="CT357"/>
      <x:c r="CU357"/>
      <x:c r="CV357"/>
    </x:row>
    <x:row r="358" ht="20" customHeight="1">
      <x:c r="B358" s="149" t="s">
        <x:v>8</x:v>
      </x:c>
      <x:c r="C358" s="176"/>
      <x:c r="D358" s="413"/>
      <x:c r="E358" s="413"/>
      <x:c r="F358" s="413"/>
      <x:c r="G358" s="413"/>
      <x:c r="H358" s="413"/>
      <x:c r="I358" s="413"/>
      <x:c r="J358" s="172">
        <x:v>1</x:v>
      </x:c>
      <x:c r="K358" s="172">
        <x:v>1</x:v>
      </x:c>
      <x:c r="L358" s="411">
        <x:v>1</x:v>
      </x:c>
      <x:c r="M358" s="177">
        <x:v>1</x:v>
      </x:c>
      <x:c r="N358" s="411">
        <x:v>1</x:v>
      </x:c>
      <x:c r="O358" s="411">
        <x:v>1</x:v>
      </x:c>
      <x:c r="P358" s="411">
        <x:v>1</x:v>
      </x:c>
      <x:c r="Q358" s="411">
        <x:v>1</x:v>
      </x:c>
      <x:c r="R358" s="411">
        <x:v>1</x:v>
      </x:c>
      <x:c r="S358" s="411">
        <x:v>1</x:v>
      </x:c>
      <x:c r="T358" s="239"/>
      <x:c r="U358" s="167"/>
      <x:c r="V358" s="167"/>
      <x:c r="W358" s="167"/>
      <x:c r="X358" s="167"/>
      <x:c r="Y358" s="167"/>
      <x:c r="Z358" s="238"/>
      <x:c r="AA358" s="241"/>
      <x:c r="AB358" s="241"/>
      <x:c r="AC358" s="167"/>
      <x:c r="AD358" s="167"/>
      <x:c r="AE358" s="239"/>
      <x:c r="AF358" s="180"/>
      <x:c r="AG358" s="182"/>
      <x:c r="AI358" s="149" t="s">
        <x:v>8</x:v>
      </x:c>
      <x:c r="AJ358" s="176"/>
      <x:c r="AK358" s="413"/>
      <x:c r="AL358" s="413"/>
      <x:c r="AM358" s="413"/>
      <x:c r="AN358" s="413"/>
      <x:c r="AO358" s="413"/>
      <x:c r="AP358" s="413"/>
      <x:c r="AQ358" s="413"/>
      <x:c r="AR358" s="483"/>
      <x:c r="AS358" s="411">
        <x:v>1</x:v>
      </x:c>
      <x:c r="AT358" s="411">
        <x:v>1</x:v>
      </x:c>
      <x:c r="AU358" s="411">
        <x:v>1</x:v>
      </x:c>
      <x:c r="AV358" s="411">
        <x:v>1</x:v>
      </x:c>
      <x:c r="AW358" s="411">
        <x:v>1</x:v>
      </x:c>
      <x:c r="AX358" s="411">
        <x:v>1</x:v>
      </x:c>
      <x:c r="AY358" s="411">
        <x:v>1</x:v>
      </x:c>
      <x:c r="AZ358" s="411">
        <x:v>1</x:v>
      </x:c>
      <x:c r="BA358" s="239"/>
      <x:c r="BB358" s="167"/>
      <x:c r="BC358" s="167"/>
      <x:c r="BD358" s="167"/>
      <x:c r="BE358" s="167"/>
      <x:c r="BF358" s="167"/>
      <x:c r="BG358" s="238"/>
      <x:c r="BH358" s="241"/>
      <x:c r="BI358" s="241"/>
      <x:c r="BJ358" s="167"/>
      <x:c r="BK358" s="167"/>
      <x:c r="BL358" s="239"/>
      <x:c r="BM358" s="180"/>
    </x:row>
    <x:row r="359" ht="20" customHeight="1">
      <x:c r="B359" s="149" t="s">
        <x:v>9</x:v>
      </x:c>
      <x:c r="C359" s="176"/>
      <x:c r="D359" s="413"/>
      <x:c r="E359" s="413"/>
      <x:c r="F359" s="413"/>
      <x:c r="G359" s="413"/>
      <x:c r="H359" s="168"/>
      <x:c r="I359" s="413"/>
      <x:c r="J359" s="172">
        <x:v>1</x:v>
      </x:c>
      <x:c r="K359" s="172">
        <x:v>1</x:v>
      </x:c>
      <x:c r="L359" s="177">
        <x:v>1</x:v>
      </x:c>
      <x:c r="M359" s="177">
        <x:v>1</x:v>
      </x:c>
      <x:c r="N359" s="177">
        <x:v>1</x:v>
      </x:c>
      <x:c r="O359" s="411">
        <x:v>1</x:v>
      </x:c>
      <x:c r="P359" s="411">
        <x:v>1</x:v>
      </x:c>
      <x:c r="Q359" s="411">
        <x:v>1</x:v>
      </x:c>
      <x:c r="R359" s="411">
        <x:v>1</x:v>
      </x:c>
      <x:c r="S359" s="411">
        <x:v>1</x:v>
      </x:c>
      <x:c r="T359" s="239"/>
      <x:c r="U359" s="167"/>
      <x:c r="V359" s="167"/>
      <x:c r="W359" s="167"/>
      <x:c r="X359" s="167"/>
      <x:c r="Y359" s="167"/>
      <x:c r="Z359" s="238"/>
      <x:c r="AA359" s="241"/>
      <x:c r="AB359" s="241"/>
      <x:c r="AC359" s="167"/>
      <x:c r="AD359" s="167"/>
      <x:c r="AE359" s="239"/>
      <x:c r="AF359" s="180"/>
      <x:c r="AG359" s="182"/>
      <x:c r="AI359" s="149" t="s">
        <x:v>9</x:v>
      </x:c>
      <x:c r="AJ359" s="176"/>
      <x:c r="AK359" s="413"/>
      <x:c r="AL359" s="413"/>
      <x:c r="AM359" s="413"/>
      <x:c r="AN359" s="413"/>
      <x:c r="AO359" s="172">
        <x:v>1</x:v>
      </x:c>
      <x:c r="AP359" s="413"/>
      <x:c r="AQ359" s="172">
        <x:v>1</x:v>
      </x:c>
      <x:c r="AR359" s="483"/>
      <x:c r="AS359" s="411">
        <x:v>1</x:v>
      </x:c>
      <x:c r="AT359" s="411">
        <x:v>1</x:v>
      </x:c>
      <x:c r="AU359" s="411">
        <x:v>1</x:v>
      </x:c>
      <x:c r="AV359" s="411">
        <x:v>1</x:v>
      </x:c>
      <x:c r="AW359" s="411">
        <x:v>1</x:v>
      </x:c>
      <x:c r="AX359" s="411">
        <x:v>1</x:v>
      </x:c>
      <x:c r="AY359" s="411">
        <x:v>1</x:v>
      </x:c>
      <x:c r="AZ359" s="411">
        <x:v>1</x:v>
      </x:c>
      <x:c r="BA359" s="239"/>
      <x:c r="BB359" s="167"/>
      <x:c r="BC359" s="167"/>
      <x:c r="BD359" s="167"/>
      <x:c r="BE359" s="167"/>
      <x:c r="BF359" s="172">
        <x:v>1</x:v>
      </x:c>
      <x:c r="BG359" s="238"/>
      <x:c r="BH359" s="241"/>
      <x:c r="BI359" s="241"/>
      <x:c r="BJ359" s="167"/>
      <x:c r="BK359" s="167"/>
      <x:c r="BL359" s="239"/>
      <x:c r="BM359" s="188">
        <x:v>1</x:v>
      </x:c>
    </x:row>
    <x:row r="360" ht="20" customHeight="1">
      <x:c r="A360"/>
      <x:c r="B360" s="149" t="str">
        <x:v>2F</x:v>
      </x:c>
      <x:c r="C360" s="237" t="str">
        <x:v>Batch 5</x:v>
      </x:c>
      <x:c r="D360" s="413"/>
      <x:c r="E360" s="413"/>
      <x:c r="F360" s="413"/>
      <x:c r="G360" s="413"/>
      <x:c r="H360" s="413"/>
      <x:c r="I360" s="413"/>
      <x:c r="J360" s="413"/>
      <x:c r="K360" s="483"/>
      <x:c r="L360" s="239"/>
      <x:c r="M360" s="167"/>
      <x:c r="N360" s="167"/>
      <x:c r="O360" s="167"/>
      <x:c r="P360" s="167"/>
      <x:c r="Q360" s="167"/>
      <x:c r="R360" s="167"/>
      <x:c r="S360" s="180"/>
      <x:c r="T360" s="239"/>
      <x:c r="U360" s="167"/>
      <x:c r="V360" s="167"/>
      <x:c r="W360" s="167"/>
      <x:c r="X360" s="167"/>
      <x:c r="Y360" s="168"/>
      <x:c r="Z360" s="180"/>
      <x:c r="AA360" s="239"/>
      <x:c r="AB360" s="167"/>
      <x:c r="AC360" s="167"/>
      <x:c r="AD360" s="167"/>
      <x:c r="AE360" s="167"/>
      <x:c r="AF360" s="180"/>
      <x:c r="AG360" s="182"/>
      <x:c r="AH360"/>
      <x:c r="AI360" s="149" t="str">
        <x:v>2F</x:v>
      </x:c>
      <x:c r="AJ360" s="237" t="str">
        <x:v>Batch 5</x:v>
      </x:c>
      <x:c r="AK360" s="413"/>
      <x:c r="AL360" s="413"/>
      <x:c r="AM360" s="413"/>
      <x:c r="AN360" s="413"/>
      <x:c r="AO360" s="413"/>
      <x:c r="AP360" s="413"/>
      <x:c r="AQ360" s="413"/>
      <x:c r="AR360" s="483"/>
      <x:c r="AS360" s="239"/>
      <x:c r="AT360" s="167"/>
      <x:c r="AU360" s="167"/>
      <x:c r="AV360" s="167"/>
      <x:c r="AW360" s="167"/>
      <x:c r="AX360" s="167"/>
      <x:c r="AY360" s="167"/>
      <x:c r="AZ360" s="180"/>
      <x:c r="BA360" s="239"/>
      <x:c r="BB360" s="167"/>
      <x:c r="BC360" s="167"/>
      <x:c r="BD360" s="167"/>
      <x:c r="BE360" s="167"/>
      <x:c r="BF360" s="167"/>
      <x:c r="BG360" s="180"/>
      <x:c r="BH360" s="241"/>
      <x:c r="BI360" s="167"/>
      <x:c r="BJ360" s="167"/>
      <x:c r="BK360" s="167"/>
      <x:c r="BL360" s="167"/>
      <x:c r="BM360" s="180"/>
      <x:c r="BN360"/>
      <x:c r="BO360"/>
      <x:c r="BP360"/>
      <x:c r="BQ360"/>
      <x:c r="BR360"/>
      <x:c r="BS360"/>
      <x:c r="BT360"/>
      <x:c r="BU360"/>
      <x:c r="BV360"/>
      <x:c r="BW360"/>
      <x:c r="BX360"/>
      <x:c r="BY360"/>
      <x:c r="BZ360"/>
      <x:c r="CA360"/>
      <x:c r="CB360"/>
      <x:c r="CC360"/>
      <x:c r="CD360"/>
      <x:c r="CE360"/>
      <x:c r="CF360"/>
      <x:c r="CG360"/>
      <x:c r="CH360"/>
      <x:c r="CI360"/>
      <x:c r="CJ360"/>
      <x:c r="CK360"/>
      <x:c r="CL360"/>
      <x:c r="CM360"/>
      <x:c r="CN360"/>
      <x:c r="CO360"/>
      <x:c r="CP360"/>
      <x:c r="CQ360"/>
      <x:c r="CR360"/>
      <x:c r="CS360"/>
      <x:c r="CT360"/>
      <x:c r="CU360"/>
      <x:c r="CV360"/>
    </x:row>
    <x:row r="361" ht="20" customHeight="1">
      <x:c r="B361" s="149" t="s">
        <x:v>10</x:v>
      </x:c>
      <x:c r="C361" s="237"/>
      <x:c r="D361" s="413"/>
      <x:c r="E361" s="413"/>
      <x:c r="F361" s="413"/>
      <x:c r="G361" s="413"/>
      <x:c r="H361" s="413"/>
      <x:c r="I361" s="413"/>
      <x:c r="J361" s="413"/>
      <x:c r="K361" s="483"/>
      <x:c r="L361" s="239"/>
      <x:c r="M361" s="167"/>
      <x:c r="N361" s="167"/>
      <x:c r="O361" s="167"/>
      <x:c r="P361" s="167"/>
      <x:c r="Q361" s="167"/>
      <x:c r="R361" s="167"/>
      <x:c r="S361" s="180"/>
      <x:c r="T361" s="239"/>
      <x:c r="U361" s="167"/>
      <x:c r="V361" s="167"/>
      <x:c r="W361" s="167"/>
      <x:c r="X361" s="167"/>
      <x:c r="Y361" s="167"/>
      <x:c r="Z361" s="180"/>
      <x:c r="AA361" s="239"/>
      <x:c r="AB361" s="167"/>
      <x:c r="AC361" s="167"/>
      <x:c r="AD361" s="167"/>
      <x:c r="AE361" s="167"/>
      <x:c r="AF361" s="180"/>
      <x:c r="AG361" s="182"/>
      <x:c r="AI361" s="149" t="s">
        <x:v>10</x:v>
      </x:c>
      <x:c r="AJ361" s="237"/>
      <x:c r="AK361" s="413"/>
      <x:c r="AL361" s="413"/>
      <x:c r="AM361" s="413"/>
      <x:c r="AN361" s="413"/>
      <x:c r="AO361" s="413"/>
      <x:c r="AP361" s="413"/>
      <x:c r="AQ361" s="413"/>
      <x:c r="AR361" s="483"/>
      <x:c r="AS361" s="239"/>
      <x:c r="AT361" s="167"/>
      <x:c r="AU361" s="167"/>
      <x:c r="AV361" s="167"/>
      <x:c r="AW361" s="167"/>
      <x:c r="AX361" s="167"/>
      <x:c r="AY361" s="167"/>
      <x:c r="AZ361" s="180"/>
      <x:c r="BA361" s="239"/>
      <x:c r="BB361" s="167"/>
      <x:c r="BC361" s="167"/>
      <x:c r="BD361" s="167"/>
      <x:c r="BE361" s="167"/>
      <x:c r="BF361" s="167"/>
      <x:c r="BG361" s="180"/>
      <x:c r="BH361" s="239"/>
      <x:c r="BI361" s="167"/>
      <x:c r="BJ361" s="167"/>
      <x:c r="BK361" s="167"/>
      <x:c r="BL361" s="167"/>
      <x:c r="BM361" s="180"/>
    </x:row>
    <x:row r="362" ht="20" customHeight="1">
      <x:c r="A362"/>
      <x:c r="B362" s="425" t="str">
        <x:v>Building</x:v>
      </x:c>
      <x:c r="C362" s="257"/>
      <x:c r="D362" s="252" t="str">
        <x:v>1#</x:v>
      </x:c>
      <x:c r="E362" s="252" t="str">
        <x:v>2#</x:v>
      </x:c>
      <x:c r="F362" s="252" t="str">
        <x:v>3#</x:v>
      </x:c>
      <x:c r="G362" s="252" t="str">
        <x:v>4#</x:v>
      </x:c>
      <x:c r="H362" s="252" t="str">
        <x:v>5#</x:v>
      </x:c>
      <x:c r="I362" s="252" t="str">
        <x:v>6#</x:v>
      </x:c>
      <x:c r="J362" s="252" t="str">
        <x:v>7#</x:v>
      </x:c>
      <x:c r="K362" s="253" t="str">
        <x:v>16#</x:v>
      </x:c>
      <x:c r="L362" s="251" t="str">
        <x:v>8#</x:v>
      </x:c>
      <x:c r="M362" s="252" t="str">
        <x:v>9#</x:v>
      </x:c>
      <x:c r="N362" s="252" t="str">
        <x:v>10#</x:v>
      </x:c>
      <x:c r="O362" s="252" t="str">
        <x:v>11#</x:v>
      </x:c>
      <x:c r="P362" s="252" t="str">
        <x:v>12#</x:v>
      </x:c>
      <x:c r="Q362" s="252" t="str">
        <x:v>13#</x:v>
      </x:c>
      <x:c r="R362" s="252" t="str">
        <x:v>14#</x:v>
      </x:c>
      <x:c r="S362" s="253" t="str">
        <x:v>15#</x:v>
      </x:c>
      <x:c r="T362" s="251" t="str">
        <x:v>17#</x:v>
      </x:c>
      <x:c r="U362" s="252" t="str">
        <x:v>18#</x:v>
      </x:c>
      <x:c r="V362" s="252" t="str">
        <x:v>19#</x:v>
      </x:c>
      <x:c r="W362" s="252" t="str">
        <x:v>20#</x:v>
      </x:c>
      <x:c r="X362" s="252" t="str">
        <x:v>21#</x:v>
      </x:c>
      <x:c r="Y362" s="252" t="str">
        <x:v>22#</x:v>
      </x:c>
      <x:c r="Z362" s="253" t="str">
        <x:v>23#</x:v>
      </x:c>
      <x:c r="AA362" s="251" t="str">
        <x:v>24#</x:v>
      </x:c>
      <x:c r="AB362" s="252" t="str">
        <x:v>25#</x:v>
      </x:c>
      <x:c r="AC362" s="252" t="str">
        <x:v>26#</x:v>
      </x:c>
      <x:c r="AD362" s="252" t="str">
        <x:v>27#</x:v>
      </x:c>
      <x:c r="AE362" s="252" t="str">
        <x:v>28#</x:v>
      </x:c>
      <x:c r="AF362" s="253" t="str">
        <x:v>29#</x:v>
      </x:c>
      <x:c r="AG362" s="182"/>
      <x:c r="AH362"/>
      <x:c r="AI362" s="425" t="str">
        <x:v>Building</x:v>
      </x:c>
      <x:c r="AJ362" s="257"/>
      <x:c r="AK362" s="252" t="str">
        <x:v>1#</x:v>
      </x:c>
      <x:c r="AL362" s="252" t="str">
        <x:v>2#</x:v>
      </x:c>
      <x:c r="AM362" s="252" t="str">
        <x:v>3#</x:v>
      </x:c>
      <x:c r="AN362" s="252" t="str">
        <x:v>4#</x:v>
      </x:c>
      <x:c r="AO362" s="252" t="str">
        <x:v>5#</x:v>
      </x:c>
      <x:c r="AP362" s="252" t="str">
        <x:v>6#</x:v>
      </x:c>
      <x:c r="AQ362" s="252" t="str">
        <x:v>7#</x:v>
      </x:c>
      <x:c r="AR362" s="253" t="str">
        <x:v>16#</x:v>
      </x:c>
      <x:c r="AS362" s="251" t="str">
        <x:v>8#</x:v>
      </x:c>
      <x:c r="AT362" s="252" t="str">
        <x:v>9#</x:v>
      </x:c>
      <x:c r="AU362" s="252" t="str">
        <x:v>10#</x:v>
      </x:c>
      <x:c r="AV362" s="252" t="str">
        <x:v>11#</x:v>
      </x:c>
      <x:c r="AW362" s="252" t="str">
        <x:v>12#</x:v>
      </x:c>
      <x:c r="AX362" s="252" t="str">
        <x:v>13#</x:v>
      </x:c>
      <x:c r="AY362" s="252" t="str">
        <x:v>14#</x:v>
      </x:c>
      <x:c r="AZ362" s="253" t="str">
        <x:v>15#</x:v>
      </x:c>
      <x:c r="BA362" s="251" t="str">
        <x:v>17#</x:v>
      </x:c>
      <x:c r="BB362" s="252" t="str">
        <x:v>18#</x:v>
      </x:c>
      <x:c r="BC362" s="252" t="str">
        <x:v>19#</x:v>
      </x:c>
      <x:c r="BD362" s="252" t="str">
        <x:v>20#</x:v>
      </x:c>
      <x:c r="BE362" s="252" t="str">
        <x:v>21#</x:v>
      </x:c>
      <x:c r="BF362" s="252" t="str">
        <x:v>22#</x:v>
      </x:c>
      <x:c r="BG362" s="253" t="str">
        <x:v>23#</x:v>
      </x:c>
      <x:c r="BH362" s="251" t="str">
        <x:v>24#</x:v>
      </x:c>
      <x:c r="BI362" s="252" t="str">
        <x:v>25#</x:v>
      </x:c>
      <x:c r="BJ362" s="252" t="str">
        <x:v>26#</x:v>
      </x:c>
      <x:c r="BK362" s="252" t="str">
        <x:v>27#</x:v>
      </x:c>
      <x:c r="BL362" s="252" t="str">
        <x:v>28#</x:v>
      </x:c>
      <x:c r="BM362" s="253" t="str">
        <x:v>29#</x:v>
      </x:c>
      <x:c r="BN362"/>
      <x:c r="BO362"/>
      <x:c r="BP362"/>
      <x:c r="BQ362"/>
      <x:c r="BR362"/>
      <x:c r="BS362"/>
      <x:c r="BT362"/>
      <x:c r="BU362"/>
      <x:c r="BV362"/>
      <x:c r="BW362"/>
      <x:c r="BX362"/>
      <x:c r="BY362"/>
      <x:c r="BZ362"/>
      <x:c r="CA362"/>
      <x:c r="CB362"/>
      <x:c r="CC362"/>
      <x:c r="CD362"/>
      <x:c r="CE362"/>
      <x:c r="CF362"/>
      <x:c r="CG362"/>
      <x:c r="CH362"/>
      <x:c r="CI362"/>
      <x:c r="CJ362"/>
      <x:c r="CK362"/>
      <x:c r="CL362"/>
      <x:c r="CM362"/>
      <x:c r="CN362"/>
      <x:c r="CO362"/>
      <x:c r="CP362"/>
      <x:c r="CQ362"/>
      <x:c r="CR362"/>
      <x:c r="CS362"/>
      <x:c r="CT362"/>
      <x:c r="CU362"/>
      <x:c r="CV362"/>
    </x:row>
    <x:row r="363" ht="20" customHeight="1">
      <x:c r="A363"/>
      <x:c r="B363" s="386" t="str">
        <x:v>Zone</x:v>
      </x:c>
      <x:c r="C363" s="276"/>
      <x:c r="D363" s="266" t="str">
        <x:v>B1-1 Huang Wei</x:v>
      </x:c>
      <x:c r="E363" s="267"/>
      <x:c r="F363" s="267"/>
      <x:c r="G363" s="267"/>
      <x:c r="H363" s="267"/>
      <x:c r="I363" s="267"/>
      <x:c r="J363" s="267"/>
      <x:c r="K363" s="268"/>
      <x:c r="L363" s="269" t="str">
        <x:v>B1-2 Xie Jianbin</x:v>
      </x:c>
      <x:c r="M363" s="269"/>
      <x:c r="N363" s="269"/>
      <x:c r="O363" s="269"/>
      <x:c r="P363" s="269"/>
      <x:c r="Q363" s="269"/>
      <x:c r="R363" s="269"/>
      <x:c r="S363" s="277"/>
      <x:c r="T363" s="271" t="str">
        <x:v>B2-1 Wang Wanshu</x:v>
      </x:c>
      <x:c r="U363" s="271"/>
      <x:c r="V363" s="271"/>
      <x:c r="W363" s="271"/>
      <x:c r="X363" s="271"/>
      <x:c r="Y363" s="271"/>
      <x:c r="Z363" s="278"/>
      <x:c r="AA363" s="273" t="str">
        <x:v>B2-2 Hu Min</x:v>
      </x:c>
      <x:c r="AB363" s="273"/>
      <x:c r="AC363" s="273"/>
      <x:c r="AD363" s="273"/>
      <x:c r="AE363" s="273"/>
      <x:c r="AF363" s="274"/>
      <x:c r="AG363" s="182"/>
      <x:c r="AH363"/>
      <x:c r="AI363" s="386" t="str">
        <x:v>Zone</x:v>
      </x:c>
      <x:c r="AJ363" s="276"/>
      <x:c r="AK363" s="266" t="str">
        <x:v>B1-1 Huang Wei</x:v>
      </x:c>
      <x:c r="AL363" s="267"/>
      <x:c r="AM363" s="267"/>
      <x:c r="AN363" s="267"/>
      <x:c r="AO363" s="267"/>
      <x:c r="AP363" s="267"/>
      <x:c r="AQ363" s="267"/>
      <x:c r="AR363" s="268"/>
      <x:c r="AS363" s="269" t="str">
        <x:v>B1-2 Xie Jianbin</x:v>
      </x:c>
      <x:c r="AT363" s="269"/>
      <x:c r="AU363" s="269"/>
      <x:c r="AV363" s="269"/>
      <x:c r="AW363" s="269"/>
      <x:c r="AX363" s="269"/>
      <x:c r="AY363" s="269"/>
      <x:c r="AZ363" s="277"/>
      <x:c r="BA363" s="271" t="str">
        <x:v>B2-1 Wang Wanshu</x:v>
      </x:c>
      <x:c r="BB363" s="271"/>
      <x:c r="BC363" s="271"/>
      <x:c r="BD363" s="271"/>
      <x:c r="BE363" s="271"/>
      <x:c r="BF363" s="271"/>
      <x:c r="BG363" s="278"/>
      <x:c r="BH363" s="273" t="str">
        <x:v>B2-2 Hu Min</x:v>
      </x:c>
      <x:c r="BI363" s="273"/>
      <x:c r="BJ363" s="273"/>
      <x:c r="BK363" s="273"/>
      <x:c r="BL363" s="273"/>
      <x:c r="BM363" s="274"/>
      <x:c r="BN363"/>
      <x:c r="BO363"/>
      <x:c r="BP363"/>
      <x:c r="BQ363"/>
      <x:c r="BR363"/>
      <x:c r="BS363"/>
      <x:c r="BT363"/>
      <x:c r="BU363"/>
      <x:c r="BV363"/>
      <x:c r="BW363"/>
      <x:c r="BX363"/>
      <x:c r="BY363"/>
      <x:c r="BZ363"/>
      <x:c r="CA363"/>
      <x:c r="CB363"/>
      <x:c r="CC363"/>
      <x:c r="CD363"/>
      <x:c r="CE363"/>
      <x:c r="CF363"/>
      <x:c r="CG363"/>
      <x:c r="CH363"/>
      <x:c r="CI363"/>
      <x:c r="CJ363"/>
      <x:c r="CK363"/>
      <x:c r="CL363"/>
      <x:c r="CM363"/>
      <x:c r="CN363"/>
      <x:c r="CO363"/>
      <x:c r="CP363"/>
      <x:c r="CQ363"/>
      <x:c r="CR363"/>
      <x:c r="CS363"/>
      <x:c r="CT363"/>
      <x:c r="CU363"/>
      <x:c r="CV363"/>
    </x:row>
    <x:row r="364" ht="30" customHeight="1">
      <x:c r="A364"/>
      <x:c r="B364" s="628" t="str">
        <x:v>Completed</x:v>
      </x:c>
      <x:c r="C364" s="626"/>
      <x:c r="D364" s="280" t="n">
        <x:f t="shared" ref="D364:AF364" si="30">SUM(D347:D361)</x:f>
        <x:v>0</x:v>
      </x:c>
      <x:c r="E364" s="280" t="n">
        <x:f t="shared" si="30"/>
        <x:v>0</x:v>
      </x:c>
      <x:c r="F364" s="280" t="n">
        <x:f t="shared" si="30"/>
        <x:v>0</x:v>
      </x:c>
      <x:c r="G364" s="280" t="n">
        <x:f t="shared" si="30"/>
        <x:v>0</x:v>
      </x:c>
      <x:c r="H364" s="280" t="n">
        <x:f t="shared" si="30"/>
        <x:v>0</x:v>
      </x:c>
      <x:c r="I364" s="280" t="n">
        <x:f t="shared" si="30"/>
        <x:v>0</x:v>
      </x:c>
      <x:c r="J364" s="280" t="n">
        <x:f t="shared" si="30"/>
        <x:v>4</x:v>
      </x:c>
      <x:c r="K364" s="285" t="n">
        <x:f t="shared" si="30"/>
        <x:v>4</x:v>
      </x:c>
      <x:c r="L364" s="282" t="n">
        <x:f t="shared" si="30"/>
        <x:v>4</x:v>
      </x:c>
      <x:c r="M364" s="280" t="n">
        <x:f t="shared" si="30"/>
        <x:v>4</x:v>
      </x:c>
      <x:c r="N364" s="280" t="n">
        <x:f t="shared" si="30"/>
        <x:v>4</x:v>
      </x:c>
      <x:c r="O364" s="280" t="n">
        <x:f t="shared" si="30"/>
        <x:v>4</x:v>
      </x:c>
      <x:c r="P364" s="280" t="n">
        <x:f t="shared" si="30"/>
        <x:v>4</x:v>
      </x:c>
      <x:c r="Q364" s="280" t="n">
        <x:f t="shared" si="30"/>
        <x:v>4</x:v>
      </x:c>
      <x:c r="R364" s="280" t="n">
        <x:f t="shared" si="30"/>
        <x:v>4</x:v>
      </x:c>
      <x:c r="S364" s="285" t="n">
        <x:f t="shared" si="30"/>
        <x:v>4</x:v>
      </x:c>
      <x:c r="T364" s="282" t="n">
        <x:f t="shared" si="30"/>
        <x:v>0</x:v>
      </x:c>
      <x:c r="U364" s="280" t="n">
        <x:f t="shared" si="30"/>
        <x:v>0</x:v>
      </x:c>
      <x:c r="V364" s="280" t="n">
        <x:f t="shared" si="30"/>
        <x:v>0</x:v>
      </x:c>
      <x:c r="W364" s="280" t="n">
        <x:f t="shared" si="30"/>
        <x:v>0</x:v>
      </x:c>
      <x:c r="X364" s="280" t="n">
        <x:f t="shared" si="30"/>
        <x:v>0</x:v>
      </x:c>
      <x:c r="Y364" s="280" t="n">
        <x:f t="shared" si="30"/>
        <x:v>0</x:v>
      </x:c>
      <x:c r="Z364" s="285" t="n">
        <x:f t="shared" si="30"/>
        <x:v>0</x:v>
      </x:c>
      <x:c r="AA364" s="282" t="n">
        <x:f t="shared" si="30"/>
        <x:v>0</x:v>
      </x:c>
      <x:c r="AB364" s="280" t="n">
        <x:f t="shared" si="30"/>
        <x:v>0</x:v>
      </x:c>
      <x:c r="AC364" s="280" t="n">
        <x:f t="shared" si="30"/>
        <x:v>0</x:v>
      </x:c>
      <x:c r="AD364" s="280" t="n">
        <x:f t="shared" si="30"/>
        <x:v>0</x:v>
      </x:c>
      <x:c r="AE364" s="280" t="n">
        <x:f t="shared" si="30"/>
        <x:v>0</x:v>
      </x:c>
      <x:c r="AF364" s="285" t="n">
        <x:f t="shared" si="30"/>
        <x:v>0</x:v>
      </x:c>
      <x:c r="AG364" s="182"/>
      <x:c r="AH364"/>
      <x:c r="AI364" s="628" t="str">
        <x:v>Completed</x:v>
      </x:c>
      <x:c r="AJ364" s="626"/>
      <x:c r="AK364" s="280" t="n">
        <x:f t="shared" ref="AK364:BM364" si="31">SUM(AK347:AK361)</x:f>
        <x:v>0</x:v>
      </x:c>
      <x:c r="AL364" s="280">
        <x:f t="shared" si="31"/>
        <x:v>0</x:v>
      </x:c>
      <x:c r="AM364" s="280">
        <x:f t="shared" si="31"/>
        <x:v>0</x:v>
      </x:c>
      <x:c r="AN364" s="280">
        <x:f t="shared" si="31"/>
        <x:v>0</x:v>
      </x:c>
      <x:c r="AO364" s="280">
        <x:f t="shared" si="31"/>
        <x:v>1</x:v>
      </x:c>
      <x:c r="AP364" s="280">
        <x:f t="shared" si="31"/>
        <x:v>0</x:v>
      </x:c>
      <x:c r="AQ364" s="280">
        <x:f t="shared" si="31"/>
        <x:v>1</x:v>
      </x:c>
      <x:c r="AR364" s="285">
        <x:f t="shared" si="31"/>
        <x:v>0</x:v>
      </x:c>
      <x:c r="AS364" s="282">
        <x:f t="shared" si="31"/>
        <x:v>4</x:v>
      </x:c>
      <x:c r="AT364" s="280">
        <x:f t="shared" si="31"/>
        <x:v>4</x:v>
      </x:c>
      <x:c r="AU364" s="280">
        <x:f t="shared" si="31"/>
        <x:v>4</x:v>
      </x:c>
      <x:c r="AV364" s="280">
        <x:f t="shared" si="31"/>
        <x:v>4</x:v>
      </x:c>
      <x:c r="AW364" s="280">
        <x:f t="shared" si="31"/>
        <x:v>4</x:v>
      </x:c>
      <x:c r="AX364" s="280">
        <x:f t="shared" si="31"/>
        <x:v>4</x:v>
      </x:c>
      <x:c r="AY364" s="280">
        <x:f t="shared" si="31"/>
        <x:v>4</x:v>
      </x:c>
      <x:c r="AZ364" s="285">
        <x:f t="shared" si="31"/>
        <x:v>4</x:v>
      </x:c>
      <x:c r="BA364" s="282">
        <x:f t="shared" si="31"/>
        <x:v>0</x:v>
      </x:c>
      <x:c r="BB364" s="280">
        <x:f t="shared" si="31"/>
        <x:v>0</x:v>
      </x:c>
      <x:c r="BC364" s="280">
        <x:f t="shared" si="31"/>
        <x:v>0</x:v>
      </x:c>
      <x:c r="BD364" s="280">
        <x:f t="shared" si="31"/>
        <x:v>0</x:v>
      </x:c>
      <x:c r="BE364" s="280">
        <x:f t="shared" si="31"/>
        <x:v>0</x:v>
      </x:c>
      <x:c r="BF364" s="280">
        <x:f t="shared" si="31"/>
        <x:v>1</x:v>
      </x:c>
      <x:c r="BG364" s="285">
        <x:f t="shared" si="31"/>
        <x:v>0</x:v>
      </x:c>
      <x:c r="BH364" s="282">
        <x:f t="shared" si="31"/>
        <x:v>0</x:v>
      </x:c>
      <x:c r="BI364" s="280">
        <x:f t="shared" si="31"/>
        <x:v>0</x:v>
      </x:c>
      <x:c r="BJ364" s="280">
        <x:f t="shared" si="31"/>
        <x:v>0</x:v>
      </x:c>
      <x:c r="BK364" s="280">
        <x:f t="shared" si="31"/>
        <x:v>0</x:v>
      </x:c>
      <x:c r="BL364" s="280">
        <x:f t="shared" si="31"/>
        <x:v>0</x:v>
      </x:c>
      <x:c r="BM364" s="285">
        <x:f t="shared" si="31"/>
        <x:v>1</x:v>
      </x:c>
    </x:row>
    <x:row r="365" ht="30" customHeight="1">
      <x:c r="A365"/>
      <x:c r="B365" s="617" t="str">
        <x:v>Subtotal</x:v>
      </x:c>
      <x:c r="C365" s="618"/>
      <x:c r="D365" s="299" t="n">
        <x:f>SUM(D364:K364)</x:f>
        <x:v>8</x:v>
      </x:c>
      <x:c r="E365" s="300"/>
      <x:c r="F365" s="300"/>
      <x:c r="G365" s="300"/>
      <x:c r="H365" s="300"/>
      <x:c r="I365" s="300"/>
      <x:c r="J365" s="300"/>
      <x:c r="K365" s="301"/>
      <x:c r="L365" s="300" t="n">
        <x:f>SUM(L364:S364)</x:f>
        <x:v>32</x:v>
      </x:c>
      <x:c r="M365" s="300"/>
      <x:c r="N365" s="300"/>
      <x:c r="O365" s="300"/>
      <x:c r="P365" s="300"/>
      <x:c r="Q365" s="300"/>
      <x:c r="R365" s="300"/>
      <x:c r="S365" s="301"/>
      <x:c r="T365" s="300" t="n">
        <x:f>SUM(T364:Z364)</x:f>
        <x:v>0</x:v>
      </x:c>
      <x:c r="U365" s="300"/>
      <x:c r="V365" s="300"/>
      <x:c r="W365" s="300"/>
      <x:c r="X365" s="300"/>
      <x:c r="Y365" s="300"/>
      <x:c r="Z365" s="301"/>
      <x:c r="AA365" s="300" t="n">
        <x:f>SUM(AA364:AF364)</x:f>
        <x:v>0</x:v>
      </x:c>
      <x:c r="AB365" s="300"/>
      <x:c r="AC365" s="300"/>
      <x:c r="AD365" s="300"/>
      <x:c r="AE365" s="300"/>
      <x:c r="AF365" s="301"/>
      <x:c r="AG365" s="182"/>
      <x:c r="AH365"/>
      <x:c r="AI365" s="617" t="str">
        <x:v>Subtotal</x:v>
      </x:c>
      <x:c r="AJ365" s="618"/>
      <x:c r="AK365" s="299" t="n">
        <x:f>SUM(AK364:AR364)</x:f>
        <x:v>2</x:v>
      </x:c>
      <x:c r="AL365" s="300"/>
      <x:c r="AM365" s="300"/>
      <x:c r="AN365" s="300"/>
      <x:c r="AO365" s="300"/>
      <x:c r="AP365" s="300"/>
      <x:c r="AQ365" s="300"/>
      <x:c r="AR365" s="301"/>
      <x:c r="AS365" s="300" t="n">
        <x:f>SUM(AS364:AZ364)</x:f>
        <x:v>32</x:v>
      </x:c>
      <x:c r="AT365" s="300"/>
      <x:c r="AU365" s="300"/>
      <x:c r="AV365" s="300"/>
      <x:c r="AW365" s="300"/>
      <x:c r="AX365" s="300"/>
      <x:c r="AY365" s="300"/>
      <x:c r="AZ365" s="301"/>
      <x:c r="BA365" s="300" t="n">
        <x:f>SUM(BA364:BG364)</x:f>
        <x:v>1</x:v>
      </x:c>
      <x:c r="BB365" s="300"/>
      <x:c r="BC365" s="300"/>
      <x:c r="BD365" s="300"/>
      <x:c r="BE365" s="300"/>
      <x:c r="BF365" s="300"/>
      <x:c r="BG365" s="301"/>
      <x:c r="BH365" s="300" t="n">
        <x:f>SUM(BH364:BM364)</x:f>
        <x:v>1</x:v>
      </x:c>
      <x:c r="BI365" s="300"/>
      <x:c r="BJ365" s="300"/>
      <x:c r="BK365" s="300"/>
      <x:c r="BL365" s="300"/>
      <x:c r="BM365" s="301"/>
    </x:row>
    <x:row r="366" ht="30" customHeight="1">
      <x:c r="A366"/>
      <x:c r="B366" s="619" t="n">
        <x:v>364</x:v>
      </x:c>
      <x:c r="C366" s="620" t="str">
        <x:v>Floors</x:v>
      </x:c>
      <x:c r="D366" s="577" t="str">
        <x:v>Total completed</x:v>
      </x:c>
      <x:c r="E366" s="577"/>
      <x:c r="F366" s="577"/>
      <x:c r="G366" s="577"/>
      <x:c r="H366" s="577"/>
      <x:c r="I366" s="577"/>
      <x:c r="J366" s="577"/>
      <x:c r="K366" s="577"/>
      <x:c r="L366" s="577"/>
      <x:c r="M366" s="577"/>
      <x:c r="N366" s="577"/>
      <x:c r="O366" s="577"/>
      <x:c r="P366" s="577"/>
      <x:c r="Q366" s="311" t="n">
        <x:f>D365+L365+T365+AA365</x:f>
        <x:v>40</x:v>
      </x:c>
      <x:c r="R366" s="311"/>
      <x:c r="S366" s="311"/>
      <x:c r="T366" s="311"/>
      <x:c r="U366" s="311"/>
      <x:c r="V366" s="311"/>
      <x:c r="W366" s="311"/>
      <x:c r="X366" s="311"/>
      <x:c r="Y366" s="311"/>
      <x:c r="Z366" s="311"/>
      <x:c r="AA366" s="311"/>
      <x:c r="AB366" s="311"/>
      <x:c r="AC366" s="311"/>
      <x:c r="AD366" s="311"/>
      <x:c r="AE366" s="311"/>
      <x:c r="AF366" s="312"/>
      <x:c r="AG366" s="182"/>
      <x:c r="AH366"/>
      <x:c r="AI366" s="619" t="n">
        <x:v>364</x:v>
      </x:c>
      <x:c r="AJ366" s="620" t="str">
        <x:v>Floors</x:v>
      </x:c>
      <x:c r="AK366" s="577" t="str">
        <x:v>Total completed</x:v>
      </x:c>
      <x:c r="AL366" s="577"/>
      <x:c r="AM366" s="577"/>
      <x:c r="AN366" s="577"/>
      <x:c r="AO366" s="577"/>
      <x:c r="AP366" s="577"/>
      <x:c r="AQ366" s="577"/>
      <x:c r="AR366" s="577"/>
      <x:c r="AS366" s="577"/>
      <x:c r="AT366" s="577"/>
      <x:c r="AU366" s="577"/>
      <x:c r="AV366" s="577"/>
      <x:c r="AW366" s="577"/>
      <x:c r="AX366" s="311" t="n">
        <x:f>AK365+AS365+BA365+BH365</x:f>
        <x:v>36</x:v>
      </x:c>
      <x:c r="AY366" s="311"/>
      <x:c r="AZ366" s="311"/>
      <x:c r="BA366" s="311"/>
      <x:c r="BB366" s="311"/>
      <x:c r="BC366" s="311"/>
      <x:c r="BD366" s="311"/>
      <x:c r="BE366" s="311"/>
      <x:c r="BF366" s="311"/>
      <x:c r="BG366" s="311"/>
      <x:c r="BH366" s="311"/>
      <x:c r="BI366" s="311"/>
      <x:c r="BJ366" s="311"/>
      <x:c r="BK366" s="311"/>
      <x:c r="BL366" s="311"/>
      <x:c r="BM366" s="312"/>
    </x:row>
    <x:row r="367" ht="30" customHeight="1">
      <x:c r="A367"/>
      <x:c r="B367" s="621"/>
      <x:c r="C367" s="622"/>
      <x:c r="D367" s="577" t="str">
        <x:v>Total not completed</x:v>
      </x:c>
      <x:c r="E367" s="577"/>
      <x:c r="F367" s="577"/>
      <x:c r="G367" s="577"/>
      <x:c r="H367" s="577"/>
      <x:c r="I367" s="577"/>
      <x:c r="J367" s="577"/>
      <x:c r="K367" s="577"/>
      <x:c r="L367" s="577"/>
      <x:c r="M367" s="577"/>
      <x:c r="N367" s="577"/>
      <x:c r="O367" s="577"/>
      <x:c r="P367" s="577"/>
      <x:c r="Q367" s="321" t="n">
        <x:f>B366-Q366</x:f>
        <x:v>324</x:v>
      </x:c>
      <x:c r="R367" s="321"/>
      <x:c r="S367" s="321"/>
      <x:c r="T367" s="321"/>
      <x:c r="U367" s="321"/>
      <x:c r="V367" s="321"/>
      <x:c r="W367" s="321"/>
      <x:c r="X367" s="321"/>
      <x:c r="Y367" s="321"/>
      <x:c r="Z367" s="321"/>
      <x:c r="AA367" s="321"/>
      <x:c r="AB367" s="321"/>
      <x:c r="AC367" s="321"/>
      <x:c r="AD367" s="321"/>
      <x:c r="AE367" s="321"/>
      <x:c r="AF367" s="322"/>
      <x:c r="AG367" s="182"/>
      <x:c r="AH367"/>
      <x:c r="AI367" s="621"/>
      <x:c r="AJ367" s="622"/>
      <x:c r="AK367" s="577" t="str">
        <x:v>Total not completed</x:v>
      </x:c>
      <x:c r="AL367" s="577"/>
      <x:c r="AM367" s="577"/>
      <x:c r="AN367" s="577"/>
      <x:c r="AO367" s="577"/>
      <x:c r="AP367" s="577"/>
      <x:c r="AQ367" s="577"/>
      <x:c r="AR367" s="577"/>
      <x:c r="AS367" s="577"/>
      <x:c r="AT367" s="577"/>
      <x:c r="AU367" s="577"/>
      <x:c r="AV367" s="577"/>
      <x:c r="AW367" s="577"/>
      <x:c r="AX367" s="321" t="n">
        <x:f>AI366-AX366</x:f>
        <x:v>328</x:v>
      </x:c>
      <x:c r="AY367" s="321"/>
      <x:c r="AZ367" s="321"/>
      <x:c r="BA367" s="321"/>
      <x:c r="BB367" s="321"/>
      <x:c r="BC367" s="321"/>
      <x:c r="BD367" s="321"/>
      <x:c r="BE367" s="321"/>
      <x:c r="BF367" s="321"/>
      <x:c r="BG367" s="321"/>
      <x:c r="BH367" s="321"/>
      <x:c r="BI367" s="321"/>
      <x:c r="BJ367" s="321"/>
      <x:c r="BK367" s="321"/>
      <x:c r="BL367" s="321"/>
      <x:c r="BM367" s="322"/>
    </x:row>
    <x:row r="368" ht="30" customHeight="1">
      <x:c r="A368"/>
      <x:c r="B368" s="632"/>
      <x:c r="C368" s="633"/>
      <x:c r="D368" s="589" t="str">
        <x:v>Completion rate</x:v>
      </x:c>
      <x:c r="E368" s="589"/>
      <x:c r="F368" s="589"/>
      <x:c r="G368" s="589"/>
      <x:c r="H368" s="589"/>
      <x:c r="I368" s="589"/>
      <x:c r="J368" s="589"/>
      <x:c r="K368" s="589"/>
      <x:c r="L368" s="589"/>
      <x:c r="M368" s="589"/>
      <x:c r="N368" s="589"/>
      <x:c r="O368" s="589"/>
      <x:c r="P368" s="589"/>
      <x:c r="Q368" s="450" t="n">
        <x:f>Q366/B366</x:f>
        <x:v>0.10989010989010989</x:v>
      </x:c>
      <x:c r="R368" s="450"/>
      <x:c r="S368" s="450"/>
      <x:c r="T368" s="450"/>
      <x:c r="U368" s="450"/>
      <x:c r="V368" s="450"/>
      <x:c r="W368" s="450"/>
      <x:c r="X368" s="450"/>
      <x:c r="Y368" s="450"/>
      <x:c r="Z368" s="450"/>
      <x:c r="AA368" s="450"/>
      <x:c r="AB368" s="450"/>
      <x:c r="AC368" s="450"/>
      <x:c r="AD368" s="450"/>
      <x:c r="AE368" s="450"/>
      <x:c r="AF368" s="451"/>
      <x:c r="AG368" s="182"/>
      <x:c r="AH368"/>
      <x:c r="AI368" s="632"/>
      <x:c r="AJ368" s="633"/>
      <x:c r="AK368" s="589" t="str">
        <x:v>Completion rate</x:v>
      </x:c>
      <x:c r="AL368" s="589"/>
      <x:c r="AM368" s="589"/>
      <x:c r="AN368" s="589"/>
      <x:c r="AO368" s="589"/>
      <x:c r="AP368" s="589"/>
      <x:c r="AQ368" s="589"/>
      <x:c r="AR368" s="589"/>
      <x:c r="AS368" s="589"/>
      <x:c r="AT368" s="589"/>
      <x:c r="AU368" s="589"/>
      <x:c r="AV368" s="589"/>
      <x:c r="AW368" s="589"/>
      <x:c r="AX368" s="450" t="n">
        <x:f>AX366/AI366</x:f>
        <x:v>0.0989010989010989</x:v>
      </x:c>
      <x:c r="AY368" s="450"/>
      <x:c r="AZ368" s="450"/>
      <x:c r="BA368" s="450"/>
      <x:c r="BB368" s="450"/>
      <x:c r="BC368" s="450"/>
      <x:c r="BD368" s="450"/>
      <x:c r="BE368" s="450"/>
      <x:c r="BF368" s="450"/>
      <x:c r="BG368" s="450"/>
      <x:c r="BH368" s="450"/>
      <x:c r="BI368" s="450"/>
      <x:c r="BJ368" s="450"/>
      <x:c r="BK368" s="450"/>
      <x:c r="BL368" s="450"/>
      <x:c r="BM368" s="451"/>
    </x:row>
    <x:row r="369" ht="34" customHeight="1">
      <x:c r="A369"/>
      <x:c r="B369" s="429" t="str">
        <x:v>Behind schedule</x:v>
      </x:c>
      <x:c r="C369" s="430"/>
      <x:c r="D369" s="599" t="str">
        <x:v>Wood door frames and trim</x:v>
      </x:c>
      <x:c r="E369" s="599"/>
      <x:c r="F369" s="599"/>
      <x:c r="G369" s="599"/>
      <x:c r="H369" s="599"/>
      <x:c r="I369" s="599"/>
      <x:c r="J369" s="599"/>
      <x:c r="K369" s="599"/>
      <x:c r="L369" s="599"/>
      <x:c r="M369" s="599"/>
      <x:c r="N369" s="599"/>
      <x:c r="O369" s="599"/>
      <x:c r="P369" s="599"/>
      <x:c r="Q369" s="599"/>
      <x:c r="R369" s="599"/>
      <x:c r="S369" s="599"/>
      <x:c r="T369" s="599"/>
      <x:c r="U369" s="599"/>
      <x:c r="V369" s="599"/>
      <x:c r="W369" s="599"/>
      <x:c r="X369" s="599"/>
      <x:c r="Y369" s="599"/>
      <x:c r="Z369" s="599"/>
      <x:c r="AA369" s="599"/>
      <x:c r="AB369" s="599"/>
      <x:c r="AC369" s="599"/>
      <x:c r="AD369" s="599"/>
      <x:c r="AE369" s="599"/>
      <x:c r="AF369" s="600"/>
      <x:c r="AG369" s="182"/>
      <x:c r="AH369"/>
      <x:c r="AI369" s="429" t="str">
        <x:v>Behind schedule</x:v>
      </x:c>
      <x:c r="AJ369" s="430"/>
      <x:c r="AK369" s="599" t="str">
        <x:v>Interior fit-out work-area handover</x:v>
      </x:c>
      <x:c r="AL369" s="599"/>
      <x:c r="AM369" s="599"/>
      <x:c r="AN369" s="599"/>
      <x:c r="AO369" s="599"/>
      <x:c r="AP369" s="599"/>
      <x:c r="AQ369" s="599"/>
      <x:c r="AR369" s="599"/>
      <x:c r="AS369" s="599"/>
      <x:c r="AT369" s="599"/>
      <x:c r="AU369" s="599"/>
      <x:c r="AV369" s="599"/>
      <x:c r="AW369" s="599"/>
      <x:c r="AX369" s="599"/>
      <x:c r="AY369" s="599"/>
      <x:c r="AZ369" s="599"/>
      <x:c r="BA369" s="599"/>
      <x:c r="BB369" s="599"/>
      <x:c r="BC369" s="599"/>
      <x:c r="BD369" s="599"/>
      <x:c r="BE369" s="599"/>
      <x:c r="BF369" s="599"/>
      <x:c r="BG369" s="599"/>
      <x:c r="BH369" s="599"/>
      <x:c r="BI369" s="599"/>
      <x:c r="BJ369" s="599"/>
      <x:c r="BK369" s="599"/>
      <x:c r="BL369" s="599"/>
      <x:c r="BM369" s="600"/>
      <x:c r="BN369"/>
      <x:c r="BO369"/>
      <x:c r="BP369"/>
      <x:c r="BQ369"/>
      <x:c r="BR369"/>
      <x:c r="BS369"/>
      <x:c r="BT369"/>
      <x:c r="BU369"/>
      <x:c r="BV369"/>
      <x:c r="BW369"/>
      <x:c r="BX369"/>
      <x:c r="BY369"/>
      <x:c r="BZ369"/>
      <x:c r="CA369"/>
      <x:c r="CB369"/>
      <x:c r="CC369"/>
      <x:c r="CD369"/>
      <x:c r="CE369"/>
      <x:c r="CF369"/>
      <x:c r="CG369"/>
      <x:c r="CH369"/>
      <x:c r="CI369"/>
      <x:c r="CJ369"/>
      <x:c r="CK369"/>
      <x:c r="CL369"/>
      <x:c r="CM369"/>
      <x:c r="CN369"/>
      <x:c r="CO369"/>
      <x:c r="CP369"/>
      <x:c r="CQ369"/>
      <x:c r="CR369"/>
      <x:c r="CS369"/>
      <x:c r="CT369"/>
      <x:c r="CU369"/>
      <x:c r="CV369"/>
    </x:row>
    <x:row r="370" ht="34" customHeight="1">
      <x:c r="A370"/>
      <x:c r="B370" s="136" t="str">
        <x:v>Due this week</x:v>
      </x:c>
      <x:c r="C370" s="137"/>
      <x:c r="D370" s="570"/>
      <x:c r="E370" s="570"/>
      <x:c r="F370" s="570"/>
      <x:c r="G370" s="570"/>
      <x:c r="H370" s="570"/>
      <x:c r="I370" s="570"/>
      <x:c r="J370" s="570"/>
      <x:c r="K370" s="570"/>
      <x:c r="L370" s="570"/>
      <x:c r="M370" s="570"/>
      <x:c r="N370" s="570"/>
      <x:c r="O370" s="570"/>
      <x:c r="P370" s="570"/>
      <x:c r="Q370" s="570"/>
      <x:c r="R370" s="570"/>
      <x:c r="S370" s="570"/>
      <x:c r="T370" s="570"/>
      <x:c r="U370" s="570"/>
      <x:c r="V370" s="570"/>
      <x:c r="W370" s="570"/>
      <x:c r="X370" s="570"/>
      <x:c r="Y370" s="570"/>
      <x:c r="Z370" s="570"/>
      <x:c r="AA370" s="570"/>
      <x:c r="AB370" s="570"/>
      <x:c r="AC370" s="570"/>
      <x:c r="AD370" s="570"/>
      <x:c r="AE370" s="570"/>
      <x:c r="AF370" s="571"/>
      <x:c r="AG370" s="182"/>
      <x:c r="AH370"/>
      <x:c r="AI370" s="136" t="str">
        <x:v>Due this week</x:v>
      </x:c>
      <x:c r="AJ370" s="137"/>
      <x:c r="AK370" s="570"/>
      <x:c r="AL370" s="570"/>
      <x:c r="AM370" s="570"/>
      <x:c r="AN370" s="570"/>
      <x:c r="AO370" s="570"/>
      <x:c r="AP370" s="570"/>
      <x:c r="AQ370" s="570"/>
      <x:c r="AR370" s="570"/>
      <x:c r="AS370" s="570"/>
      <x:c r="AT370" s="570"/>
      <x:c r="AU370" s="570"/>
      <x:c r="AV370" s="570"/>
      <x:c r="AW370" s="570"/>
      <x:c r="AX370" s="570"/>
      <x:c r="AY370" s="570"/>
      <x:c r="AZ370" s="570"/>
      <x:c r="BA370" s="570"/>
      <x:c r="BB370" s="570"/>
      <x:c r="BC370" s="570"/>
      <x:c r="BD370" s="570"/>
      <x:c r="BE370" s="570"/>
      <x:c r="BF370" s="570"/>
      <x:c r="BG370" s="570"/>
      <x:c r="BH370" s="570"/>
      <x:c r="BI370" s="570"/>
      <x:c r="BJ370" s="570"/>
      <x:c r="BK370" s="570"/>
      <x:c r="BL370" s="570"/>
      <x:c r="BM370" s="571"/>
      <x:c r="BN370"/>
      <x:c r="BO370"/>
      <x:c r="BP370"/>
      <x:c r="BQ370"/>
      <x:c r="BR370"/>
      <x:c r="BS370"/>
      <x:c r="BT370"/>
      <x:c r="BU370"/>
      <x:c r="BV370"/>
      <x:c r="BW370"/>
      <x:c r="BX370"/>
      <x:c r="BY370"/>
      <x:c r="BZ370"/>
      <x:c r="CA370"/>
      <x:c r="CB370"/>
      <x:c r="CC370"/>
      <x:c r="CD370"/>
      <x:c r="CE370"/>
      <x:c r="CF370"/>
      <x:c r="CG370"/>
      <x:c r="CH370"/>
      <x:c r="CI370"/>
      <x:c r="CJ370"/>
      <x:c r="CK370"/>
      <x:c r="CL370"/>
      <x:c r="CM370"/>
      <x:c r="CN370"/>
      <x:c r="CO370"/>
      <x:c r="CP370"/>
      <x:c r="CQ370"/>
      <x:c r="CR370"/>
      <x:c r="CS370"/>
      <x:c r="CT370"/>
      <x:c r="CU370"/>
      <x:c r="CV370"/>
    </x:row>
    <x:row r="371" ht="34" customHeight="1">
      <x:c r="A371"/>
      <x:c r="B371" s="144" t="str">
        <x:v>Completed</x:v>
      </x:c>
      <x:c r="C371" s="145"/>
      <x:c r="D371" s="570"/>
      <x:c r="E371" s="570"/>
      <x:c r="F371" s="570"/>
      <x:c r="G371" s="570"/>
      <x:c r="H371" s="570"/>
      <x:c r="I371" s="570"/>
      <x:c r="J371" s="570"/>
      <x:c r="K371" s="570"/>
      <x:c r="L371" s="570"/>
      <x:c r="M371" s="570"/>
      <x:c r="N371" s="570"/>
      <x:c r="O371" s="570"/>
      <x:c r="P371" s="570"/>
      <x:c r="Q371" s="570"/>
      <x:c r="R371" s="570"/>
      <x:c r="S371" s="570"/>
      <x:c r="T371" s="570"/>
      <x:c r="U371" s="570"/>
      <x:c r="V371" s="570"/>
      <x:c r="W371" s="570"/>
      <x:c r="X371" s="570"/>
      <x:c r="Y371" s="570"/>
      <x:c r="Z371" s="570"/>
      <x:c r="AA371" s="570"/>
      <x:c r="AB371" s="570"/>
      <x:c r="AC371" s="570"/>
      <x:c r="AD371" s="570"/>
      <x:c r="AE371" s="570"/>
      <x:c r="AF371" s="571"/>
      <x:c r="AG371" s="182"/>
      <x:c r="AH371"/>
      <x:c r="AI371" s="144" t="str">
        <x:v>Completed</x:v>
      </x:c>
      <x:c r="AJ371" s="145"/>
      <x:c r="AK371" s="570"/>
      <x:c r="AL371" s="570"/>
      <x:c r="AM371" s="570"/>
      <x:c r="AN371" s="570"/>
      <x:c r="AO371" s="570"/>
      <x:c r="AP371" s="570"/>
      <x:c r="AQ371" s="570"/>
      <x:c r="AR371" s="570"/>
      <x:c r="AS371" s="570"/>
      <x:c r="AT371" s="570"/>
      <x:c r="AU371" s="570"/>
      <x:c r="AV371" s="570"/>
      <x:c r="AW371" s="570"/>
      <x:c r="AX371" s="570"/>
      <x:c r="AY371" s="570"/>
      <x:c r="AZ371" s="570"/>
      <x:c r="BA371" s="570"/>
      <x:c r="BB371" s="570"/>
      <x:c r="BC371" s="570"/>
      <x:c r="BD371" s="570"/>
      <x:c r="BE371" s="570"/>
      <x:c r="BF371" s="570"/>
      <x:c r="BG371" s="570"/>
      <x:c r="BH371" s="570"/>
      <x:c r="BI371" s="570"/>
      <x:c r="BJ371" s="570"/>
      <x:c r="BK371" s="570"/>
      <x:c r="BL371" s="570"/>
      <x:c r="BM371" s="571"/>
      <x:c r="BN371"/>
      <x:c r="BO371"/>
      <x:c r="BP371"/>
      <x:c r="BQ371"/>
      <x:c r="BR371"/>
      <x:c r="BS371"/>
      <x:c r="BT371"/>
      <x:c r="BU371"/>
      <x:c r="BV371"/>
      <x:c r="BW371"/>
      <x:c r="BX371"/>
      <x:c r="BY371"/>
      <x:c r="BZ371"/>
      <x:c r="CA371"/>
      <x:c r="CB371"/>
      <x:c r="CC371"/>
      <x:c r="CD371"/>
      <x:c r="CE371"/>
      <x:c r="CF371"/>
      <x:c r="CG371"/>
      <x:c r="CH371"/>
      <x:c r="CI371"/>
      <x:c r="CJ371"/>
      <x:c r="CK371"/>
      <x:c r="CL371"/>
      <x:c r="CM371"/>
      <x:c r="CN371"/>
      <x:c r="CO371"/>
      <x:c r="CP371"/>
      <x:c r="CQ371"/>
      <x:c r="CR371"/>
      <x:c r="CS371"/>
      <x:c r="CT371"/>
      <x:c r="CU371"/>
      <x:c r="CV371"/>
    </x:row>
    <x:row r="372" ht="20" customHeight="1">
      <x:c r="B372" s="149"/>
      <x:c r="C372" s="149"/>
      <x:c r="D372" s="157"/>
      <x:c r="E372" s="157"/>
      <x:c r="F372" s="157"/>
      <x:c r="G372" s="158" t="s">
        <x:v>0</x:v>
      </x:c>
      <x:c r="H372" s="157"/>
      <x:c r="I372" s="158" t="s">
        <x:v>1</x:v>
      </x:c>
      <x:c r="J372" s="157"/>
      <x:c r="K372" s="157"/>
      <x:c r="L372" s="157"/>
      <x:c r="M372" s="158" t="s">
        <x:v>0</x:v>
      </x:c>
      <x:c r="N372" s="157"/>
      <x:c r="O372" s="153" t="s">
        <x:v>1</x:v>
      </x:c>
      <x:c r="P372" s="157"/>
      <x:c r="Q372" s="157"/>
      <x:c r="R372" s="157"/>
      <x:c r="S372" s="157"/>
      <x:c r="T372" s="157"/>
      <x:c r="U372" s="157"/>
      <x:c r="V372" s="157"/>
      <x:c r="W372" s="158" t="s">
        <x:v>0</x:v>
      </x:c>
      <x:c r="X372" s="158" t="s">
        <x:v>0</x:v>
      </x:c>
      <x:c r="Y372" s="158" t="s">
        <x:v>0</x:v>
      </x:c>
      <x:c r="Z372" s="157"/>
      <x:c r="AA372" s="157"/>
      <x:c r="AB372" s="157"/>
      <x:c r="AC372" s="157"/>
      <x:c r="AD372" s="157"/>
      <x:c r="AE372" s="157"/>
      <x:c r="AF372" s="160"/>
      <x:c r="AG372" s="182"/>
      <x:c r="AI372" s="149"/>
      <x:c r="AJ372" s="149"/>
      <x:c r="AK372" s="157"/>
      <x:c r="AL372" s="157"/>
      <x:c r="AM372" s="157"/>
      <x:c r="AN372" s="158" t="s">
        <x:v>0</x:v>
      </x:c>
      <x:c r="AO372" s="157"/>
      <x:c r="AP372" s="158" t="s">
        <x:v>1</x:v>
      </x:c>
      <x:c r="AQ372" s="157"/>
      <x:c r="AR372" s="157"/>
      <x:c r="AS372" s="157"/>
      <x:c r="AT372" s="158" t="s">
        <x:v>0</x:v>
      </x:c>
      <x:c r="AU372" s="157"/>
      <x:c r="AV372" s="153" t="s">
        <x:v>1</x:v>
      </x:c>
      <x:c r="AW372" s="157"/>
      <x:c r="AX372" s="157"/>
      <x:c r="AY372" s="157"/>
      <x:c r="AZ372" s="157"/>
      <x:c r="BA372" s="157"/>
      <x:c r="BB372" s="157"/>
      <x:c r="BC372" s="157"/>
      <x:c r="BD372" s="158" t="s">
        <x:v>0</x:v>
      </x:c>
      <x:c r="BE372" s="158" t="s">
        <x:v>0</x:v>
      </x:c>
      <x:c r="BF372" s="158" t="s">
        <x:v>0</x:v>
      </x:c>
      <x:c r="BG372" s="157"/>
      <x:c r="BH372" s="157"/>
      <x:c r="BI372" s="157"/>
      <x:c r="BJ372" s="157"/>
      <x:c r="BK372" s="157"/>
      <x:c r="BL372" s="157"/>
      <x:c r="BM372" s="160"/>
    </x:row>
    <x:row r="373" ht="20" customHeight="1">
      <x:c r="A373"/>
      <x:c r="B373" s="149" t="str">
        <x:v>15F</x:v>
      </x:c>
      <x:c r="C373" s="161" t="str">
        <x:v>Batch 5</x:v>
      </x:c>
      <x:c r="D373" s="157"/>
      <x:c r="E373" s="157"/>
      <x:c r="F373" s="157"/>
      <x:c r="G373" s="168"/>
      <x:c r="H373" s="157"/>
      <x:c r="I373" s="168"/>
      <x:c r="J373" s="157"/>
      <x:c r="K373" s="174" t="str">
        <x:v>JKC</x:v>
      </x:c>
      <x:c r="L373" s="157"/>
      <x:c r="M373" s="168"/>
      <x:c r="N373" s="157"/>
      <x:c r="O373" s="167"/>
      <x:c r="P373" s="157"/>
      <x:c r="Q373" s="157"/>
      <x:c r="R373" s="123"/>
      <x:c r="S373" s="340" t="str">
        <x:v>JKC</x:v>
      </x:c>
      <x:c r="T373" s="157"/>
      <x:c r="U373" s="157"/>
      <x:c r="V373" s="157"/>
      <x:c r="W373" s="168"/>
      <x:c r="X373" s="168"/>
      <x:c r="Y373" s="168"/>
      <x:c r="Z373" s="157"/>
      <x:c r="AA373" s="173" t="str">
        <x:v>JK</x:v>
      </x:c>
      <x:c r="AB373" s="173" t="str">
        <x:v>JK</x:v>
      </x:c>
      <x:c r="AC373" s="157"/>
      <x:c r="AD373" s="157"/>
      <x:c r="AE373" s="157"/>
      <x:c r="AF373" s="174" t="str">
        <x:v>JKC</x:v>
      </x:c>
      <x:c r="AG373" s="182"/>
      <x:c r="AH373"/>
      <x:c r="AI373" s="149" t="str">
        <x:v>15F</x:v>
      </x:c>
      <x:c r="AJ373" s="161" t="str">
        <x:v>Batch 5</x:v>
      </x:c>
      <x:c r="AK373" s="157"/>
      <x:c r="AL373" s="157"/>
      <x:c r="AM373" s="157"/>
      <x:c r="AN373" s="168"/>
      <x:c r="AO373" s="157"/>
      <x:c r="AP373" s="168"/>
      <x:c r="AQ373" s="157"/>
      <x:c r="AR373" s="174" t="str">
        <x:v>JKC</x:v>
      </x:c>
      <x:c r="AS373" s="157"/>
      <x:c r="AT373" s="168"/>
      <x:c r="AU373" s="157"/>
      <x:c r="AV373" s="167"/>
      <x:c r="AW373" s="157"/>
      <x:c r="AX373" s="157"/>
      <x:c r="AY373" s="123"/>
      <x:c r="AZ373" s="340" t="str">
        <x:v>JKC</x:v>
      </x:c>
      <x:c r="BA373" s="157"/>
      <x:c r="BB373" s="157"/>
      <x:c r="BC373" s="157"/>
      <x:c r="BD373" s="168"/>
      <x:c r="BE373" s="168"/>
      <x:c r="BF373" s="168"/>
      <x:c r="BG373" s="157"/>
      <x:c r="BH373" s="173" t="str">
        <x:v>JK</x:v>
      </x:c>
      <x:c r="BI373" s="173" t="str">
        <x:v>JK</x:v>
      </x:c>
      <x:c r="BJ373" s="157"/>
      <x:c r="BK373" s="157"/>
      <x:c r="BL373" s="157"/>
      <x:c r="BM373" s="174" t="str">
        <x:v>JKC</x:v>
      </x:c>
      <x:c r="BN373"/>
      <x:c r="BO373"/>
      <x:c r="BP373"/>
      <x:c r="BQ373"/>
      <x:c r="BR373"/>
      <x:c r="BS373"/>
      <x:c r="BT373"/>
      <x:c r="BU373"/>
      <x:c r="BV373"/>
      <x:c r="BW373"/>
      <x:c r="BX373"/>
      <x:c r="BY373"/>
      <x:c r="BZ373"/>
      <x:c r="CA373"/>
      <x:c r="CB373"/>
      <x:c r="CC373"/>
      <x:c r="CD373"/>
      <x:c r="CE373"/>
      <x:c r="CF373"/>
      <x:c r="CG373"/>
      <x:c r="CH373"/>
      <x:c r="CI373"/>
      <x:c r="CJ373"/>
      <x:c r="CK373"/>
      <x:c r="CL373"/>
      <x:c r="CM373"/>
      <x:c r="CN373"/>
      <x:c r="CO373"/>
      <x:c r="CP373"/>
      <x:c r="CQ373"/>
      <x:c r="CR373"/>
      <x:c r="CS373"/>
      <x:c r="CT373"/>
      <x:c r="CU373"/>
      <x:c r="CV373"/>
    </x:row>
    <x:row r="374" ht="20" customHeight="1">
      <x:c r="A374"/>
      <x:c r="B374" s="149" t="str">
        <x:v>14F</x:v>
      </x:c>
      <x:c r="C374" s="176" t="str">
        <x:v>Batch 4</x:v>
      </x:c>
      <x:c r="D374" s="157"/>
      <x:c r="E374" s="173" t="str">
        <x:v>M</x:v>
      </x:c>
      <x:c r="F374" s="157"/>
      <x:c r="G374" s="168"/>
      <x:c r="H374" s="157"/>
      <x:c r="I374" s="168"/>
      <x:c r="J374" s="157"/>
      <x:c r="K374" s="185"/>
      <x:c r="L374" s="157"/>
      <x:c r="M374" s="168"/>
      <x:c r="N374" s="157"/>
      <x:c r="O374" s="167"/>
      <x:c r="P374" s="123"/>
      <x:c r="Q374" s="153" t="str">
        <x:v>M</x:v>
      </x:c>
      <x:c r="R374" s="157"/>
      <x:c r="S374" s="412"/>
      <x:c r="T374" s="157"/>
      <x:c r="U374" s="173" t="str">
        <x:v>M</x:v>
      </x:c>
      <x:c r="V374" s="182"/>
      <x:c r="W374" s="168"/>
      <x:c r="X374" s="168"/>
      <x:c r="Y374" s="168"/>
      <x:c r="Z374" s="157"/>
      <x:c r="AA374" s="168"/>
      <x:c r="AB374" s="168"/>
      <x:c r="AC374" s="157"/>
      <x:c r="AD374" s="173" t="str">
        <x:v>M</x:v>
      </x:c>
      <x:c r="AE374" s="157"/>
      <x:c r="AF374" s="185"/>
      <x:c r="AG374" s="182"/>
      <x:c r="AH374"/>
      <x:c r="AI374" s="149" t="str">
        <x:v>14F</x:v>
      </x:c>
      <x:c r="AJ374" s="176" t="str">
        <x:v>Batch 4</x:v>
      </x:c>
      <x:c r="AK374" s="157"/>
      <x:c r="AL374" s="173" t="str">
        <x:v>M</x:v>
      </x:c>
      <x:c r="AM374" s="157"/>
      <x:c r="AN374" s="168"/>
      <x:c r="AO374" s="157"/>
      <x:c r="AP374" s="168"/>
      <x:c r="AQ374" s="157"/>
      <x:c r="AR374" s="185"/>
      <x:c r="AS374" s="157"/>
      <x:c r="AT374" s="168"/>
      <x:c r="AU374" s="157"/>
      <x:c r="AV374" s="167"/>
      <x:c r="AW374" s="123"/>
      <x:c r="AX374" s="153" t="str">
        <x:v>M</x:v>
      </x:c>
      <x:c r="AY374" s="157"/>
      <x:c r="AZ374" s="412"/>
      <x:c r="BA374" s="157"/>
      <x:c r="BB374" s="173" t="str">
        <x:v>M</x:v>
      </x:c>
      <x:c r="BC374" s="182"/>
      <x:c r="BD374" s="168"/>
      <x:c r="BE374" s="168"/>
      <x:c r="BF374" s="168"/>
      <x:c r="BG374" s="157"/>
      <x:c r="BH374" s="168"/>
      <x:c r="BI374" s="168"/>
      <x:c r="BJ374" s="157"/>
      <x:c r="BK374" s="173" t="str">
        <x:v>M</x:v>
      </x:c>
      <x:c r="BL374" s="157"/>
      <x:c r="BM374" s="185"/>
      <x:c r="BN374"/>
      <x:c r="BO374"/>
      <x:c r="BP374"/>
      <x:c r="BQ374"/>
      <x:c r="BR374"/>
      <x:c r="BS374"/>
      <x:c r="BT374"/>
      <x:c r="BU374"/>
      <x:c r="BV374"/>
      <x:c r="BW374"/>
      <x:c r="BX374"/>
      <x:c r="BY374"/>
      <x:c r="BZ374"/>
      <x:c r="CA374"/>
      <x:c r="CB374"/>
      <x:c r="CC374"/>
      <x:c r="CD374"/>
      <x:c r="CE374"/>
      <x:c r="CF374"/>
      <x:c r="CG374"/>
      <x:c r="CH374"/>
      <x:c r="CI374"/>
      <x:c r="CJ374"/>
      <x:c r="CK374"/>
      <x:c r="CL374"/>
      <x:c r="CM374"/>
      <x:c r="CN374"/>
      <x:c r="CO374"/>
      <x:c r="CP374"/>
      <x:c r="CQ374"/>
      <x:c r="CR374"/>
      <x:c r="CS374"/>
      <x:c r="CT374"/>
      <x:c r="CU374"/>
      <x:c r="CV374"/>
    </x:row>
    <x:row r="375" ht="20" customHeight="1">
      <x:c r="B375" s="149" t="s">
        <x:v>11</x:v>
      </x:c>
      <x:c r="C375" s="176"/>
      <x:c r="D375" s="157"/>
      <x:c r="E375" s="168"/>
      <x:c r="F375" s="157"/>
      <x:c r="G375" s="168"/>
      <x:c r="H375" s="192" t="s">
        <x:v>3</x:v>
      </x:c>
      <x:c r="I375" s="168"/>
      <x:c r="J375" s="192" t="s">
        <x:v>12</x:v>
      </x:c>
      <x:c r="K375" s="185"/>
      <x:c r="L375" s="193" t="s">
        <x:v>12</x:v>
      </x:c>
      <x:c r="M375" s="168"/>
      <x:c r="N375" s="194" t="s">
        <x:v>3</x:v>
      </x:c>
      <x:c r="O375" s="167"/>
      <x:c r="P375" s="157"/>
      <x:c r="Q375" s="168"/>
      <x:c r="R375" s="157"/>
      <x:c r="S375" s="412"/>
      <x:c r="T375" s="157"/>
      <x:c r="U375" s="168"/>
      <x:c r="V375" s="157"/>
      <x:c r="W375" s="168"/>
      <x:c r="X375" s="168"/>
      <x:c r="Y375" s="168"/>
      <x:c r="Z375" s="157"/>
      <x:c r="AA375" s="168"/>
      <x:c r="AB375" s="168"/>
      <x:c r="AC375" s="157"/>
      <x:c r="AD375" s="168"/>
      <x:c r="AE375" s="157"/>
      <x:c r="AF375" s="185"/>
      <x:c r="AG375" s="182"/>
      <x:c r="AI375" s="149" t="s">
        <x:v>11</x:v>
      </x:c>
      <x:c r="AJ375" s="176"/>
      <x:c r="AK375" s="157"/>
      <x:c r="AL375" s="168"/>
      <x:c r="AM375" s="157"/>
      <x:c r="AN375" s="168"/>
      <x:c r="AO375" s="192" t="s">
        <x:v>3</x:v>
      </x:c>
      <x:c r="AP375" s="168"/>
      <x:c r="AQ375" s="192" t="s">
        <x:v>12</x:v>
      </x:c>
      <x:c r="AR375" s="185"/>
      <x:c r="AS375" s="193" t="s">
        <x:v>12</x:v>
      </x:c>
      <x:c r="AT375" s="168"/>
      <x:c r="AU375" s="194" t="s">
        <x:v>3</x:v>
      </x:c>
      <x:c r="AV375" s="167"/>
      <x:c r="AW375" s="157"/>
      <x:c r="AX375" s="168"/>
      <x:c r="AY375" s="157"/>
      <x:c r="AZ375" s="412"/>
      <x:c r="BA375" s="157"/>
      <x:c r="BB375" s="168"/>
      <x:c r="BC375" s="157"/>
      <x:c r="BD375" s="168"/>
      <x:c r="BE375" s="168"/>
      <x:c r="BF375" s="168"/>
      <x:c r="BG375" s="157"/>
      <x:c r="BH375" s="168"/>
      <x:c r="BI375" s="168"/>
      <x:c r="BJ375" s="157"/>
      <x:c r="BK375" s="168"/>
      <x:c r="BL375" s="157"/>
      <x:c r="BM375" s="185"/>
    </x:row>
    <x:row r="376" ht="20" customHeight="1">
      <x:c r="B376" s="149" t="s">
        <x:v>2</x:v>
      </x:c>
      <x:c r="C376" s="176"/>
      <x:c r="D376" s="157"/>
      <x:c r="E376" s="168"/>
      <x:c r="F376" s="157"/>
      <x:c r="G376" s="168"/>
      <x:c r="H376" s="484"/>
      <x:c r="I376" s="168"/>
      <x:c r="J376" s="484"/>
      <x:c r="K376" s="185"/>
      <x:c r="L376" s="413"/>
      <x:c r="M376" s="168"/>
      <x:c r="N376" s="167"/>
      <x:c r="O376" s="168"/>
      <x:c r="P376" s="157"/>
      <x:c r="Q376" s="168"/>
      <x:c r="R376" s="157"/>
      <x:c r="S376" s="412"/>
      <x:c r="T376" s="360" t="s">
        <x:v>0</x:v>
      </x:c>
      <x:c r="U376" s="168"/>
      <x:c r="V376" s="157"/>
      <x:c r="W376" s="168"/>
      <x:c r="X376" s="168"/>
      <x:c r="Y376" s="168"/>
      <x:c r="Z376" s="414" t="s">
        <x:v>3</x:v>
      </x:c>
      <x:c r="AA376" s="413"/>
      <x:c r="AB376" s="168"/>
      <x:c r="AC376" s="157"/>
      <x:c r="AD376" s="168"/>
      <x:c r="AE376" s="192" t="s">
        <x:v>3</x:v>
      </x:c>
      <x:c r="AF376" s="185"/>
      <x:c r="AG376" s="182"/>
      <x:c r="AI376" s="149" t="s">
        <x:v>2</x:v>
      </x:c>
      <x:c r="AJ376" s="176"/>
      <x:c r="AK376" s="157"/>
      <x:c r="AL376" s="168"/>
      <x:c r="AM376" s="157"/>
      <x:c r="AN376" s="168"/>
      <x:c r="AO376" s="484"/>
      <x:c r="AP376" s="168"/>
      <x:c r="AQ376" s="484"/>
      <x:c r="AR376" s="185"/>
      <x:c r="AS376" s="413"/>
      <x:c r="AT376" s="168"/>
      <x:c r="AU376" s="167"/>
      <x:c r="AV376" s="168"/>
      <x:c r="AW376" s="157"/>
      <x:c r="AX376" s="168"/>
      <x:c r="AY376" s="157"/>
      <x:c r="AZ376" s="412"/>
      <x:c r="BA376" s="360" t="s">
        <x:v>0</x:v>
      </x:c>
      <x:c r="BB376" s="168"/>
      <x:c r="BC376" s="157"/>
      <x:c r="BD376" s="168"/>
      <x:c r="BE376" s="168"/>
      <x:c r="BF376" s="168"/>
      <x:c r="BG376" s="414" t="s">
        <x:v>3</x:v>
      </x:c>
      <x:c r="BH376" s="413"/>
      <x:c r="BI376" s="168"/>
      <x:c r="BJ376" s="157"/>
      <x:c r="BK376" s="168"/>
      <x:c r="BL376" s="192" t="s">
        <x:v>3</x:v>
      </x:c>
      <x:c r="BM376" s="185"/>
    </x:row>
    <x:row r="377" ht="20" customHeight="1">
      <x:c r="A377"/>
      <x:c r="B377" s="149" t="str">
        <x:v>11F</x:v>
      </x:c>
      <x:c r="C377" s="176" t="str">
        <x:v>Batch 3</x:v>
      </x:c>
      <x:c r="D377" s="157"/>
      <x:c r="E377" s="168"/>
      <x:c r="F377" s="214" t="str">
        <x:v>F</x:v>
      </x:c>
      <x:c r="G377" s="168"/>
      <x:c r="H377" s="484"/>
      <x:c r="I377" s="168"/>
      <x:c r="J377" s="484"/>
      <x:c r="K377" s="185"/>
      <x:c r="L377" s="413"/>
      <x:c r="M377" s="168"/>
      <x:c r="N377" s="168"/>
      <x:c r="O377" s="168"/>
      <x:c r="P377" s="157"/>
      <x:c r="Q377" s="168"/>
      <x:c r="R377" s="123"/>
      <x:c r="S377" s="412"/>
      <x:c r="T377" s="413"/>
      <x:c r="U377" s="168"/>
      <x:c r="V377" s="157"/>
      <x:c r="W377" s="168"/>
      <x:c r="X377" s="168"/>
      <x:c r="Y377" s="168"/>
      <x:c r="Z377" s="412"/>
      <x:c r="AA377" s="413"/>
      <x:c r="AB377" s="168"/>
      <x:c r="AC377" s="211" t="str">
        <x:v>F</x:v>
      </x:c>
      <x:c r="AD377" s="168"/>
      <x:c r="AE377" s="168"/>
      <x:c r="AF377" s="185"/>
      <x:c r="AG377" s="182"/>
      <x:c r="AH377"/>
      <x:c r="AI377" s="149" t="str">
        <x:v>11F</x:v>
      </x:c>
      <x:c r="AJ377" s="176" t="str">
        <x:v>Batch 3</x:v>
      </x:c>
      <x:c r="AK377" s="157"/>
      <x:c r="AL377" s="168"/>
      <x:c r="AM377" s="214" t="str">
        <x:v>F</x:v>
      </x:c>
      <x:c r="AN377" s="168"/>
      <x:c r="AO377" s="484"/>
      <x:c r="AP377" s="168"/>
      <x:c r="AQ377" s="484"/>
      <x:c r="AR377" s="185"/>
      <x:c r="AS377" s="413"/>
      <x:c r="AT377" s="168"/>
      <x:c r="AU377" s="168"/>
      <x:c r="AV377" s="168"/>
      <x:c r="AW377" s="157"/>
      <x:c r="AX377" s="168"/>
      <x:c r="AY377" s="123"/>
      <x:c r="AZ377" s="412"/>
      <x:c r="BA377" s="413"/>
      <x:c r="BB377" s="168"/>
      <x:c r="BC377" s="157"/>
      <x:c r="BD377" s="168"/>
      <x:c r="BE377" s="168"/>
      <x:c r="BF377" s="168"/>
      <x:c r="BG377" s="412"/>
      <x:c r="BH377" s="413"/>
      <x:c r="BI377" s="168"/>
      <x:c r="BJ377" s="211" t="str">
        <x:v>F</x:v>
      </x:c>
      <x:c r="BK377" s="168"/>
      <x:c r="BL377" s="168"/>
      <x:c r="BM377" s="185"/>
      <x:c r="BN377"/>
      <x:c r="BO377"/>
      <x:c r="BP377"/>
      <x:c r="BQ377"/>
      <x:c r="BR377"/>
      <x:c r="BS377"/>
      <x:c r="BT377"/>
      <x:c r="BU377"/>
      <x:c r="BV377"/>
      <x:c r="BW377"/>
      <x:c r="BX377"/>
      <x:c r="BY377"/>
      <x:c r="BZ377"/>
      <x:c r="CA377"/>
      <x:c r="CB377"/>
      <x:c r="CC377"/>
      <x:c r="CD377"/>
      <x:c r="CE377"/>
      <x:c r="CF377"/>
      <x:c r="CG377"/>
      <x:c r="CH377"/>
      <x:c r="CI377"/>
      <x:c r="CJ377"/>
      <x:c r="CK377"/>
      <x:c r="CL377"/>
      <x:c r="CM377"/>
      <x:c r="CN377"/>
      <x:c r="CO377"/>
      <x:c r="CP377"/>
      <x:c r="CQ377"/>
      <x:c r="CR377"/>
      <x:c r="CS377"/>
      <x:c r="CT377"/>
      <x:c r="CU377"/>
      <x:c r="CV377"/>
    </x:row>
    <x:row r="378" ht="20" customHeight="1">
      <x:c r="B378" s="149" t="s">
        <x:v>4</x:v>
      </x:c>
      <x:c r="C378" s="176"/>
      <x:c r="D378" s="201" t="s">
        <x:v>3</x:v>
      </x:c>
      <x:c r="E378" s="168"/>
      <x:c r="F378" s="484"/>
      <x:c r="G378" s="168"/>
      <x:c r="H378" s="413"/>
      <x:c r="I378" s="413"/>
      <x:c r="J378" s="484"/>
      <x:c r="K378" s="185"/>
      <x:c r="L378" s="413"/>
      <x:c r="M378" s="168"/>
      <x:c r="N378" s="168"/>
      <x:c r="O378" s="168"/>
      <x:c r="P378" s="153" t="s">
        <x:v>3</x:v>
      </x:c>
      <x:c r="Q378" s="168"/>
      <x:c r="R378" s="153" t="s">
        <x:v>3</x:v>
      </x:c>
      <x:c r="S378" s="412"/>
      <x:c r="T378" s="413"/>
      <x:c r="U378" s="168"/>
      <x:c r="V378" s="153" t="s">
        <x:v>3</x:v>
      </x:c>
      <x:c r="W378" s="168"/>
      <x:c r="X378" s="456"/>
      <x:c r="Y378" s="456"/>
      <x:c r="Z378" s="412"/>
      <x:c r="AA378" s="413"/>
      <x:c r="AB378" s="168"/>
      <x:c r="AC378" s="168"/>
      <x:c r="AD378" s="168"/>
      <x:c r="AE378" s="168"/>
      <x:c r="AF378" s="185"/>
      <x:c r="AG378" s="182"/>
      <x:c r="AI378" s="149" t="s">
        <x:v>4</x:v>
      </x:c>
      <x:c r="AJ378" s="176"/>
      <x:c r="AK378" s="201" t="s">
        <x:v>3</x:v>
      </x:c>
      <x:c r="AL378" s="168"/>
      <x:c r="AM378" s="484"/>
      <x:c r="AN378" s="168"/>
      <x:c r="AO378" s="413"/>
      <x:c r="AP378" s="413"/>
      <x:c r="AQ378" s="484"/>
      <x:c r="AR378" s="185"/>
      <x:c r="AS378" s="413"/>
      <x:c r="AT378" s="168"/>
      <x:c r="AU378" s="168"/>
      <x:c r="AV378" s="168"/>
      <x:c r="AW378" s="153" t="s">
        <x:v>3</x:v>
      </x:c>
      <x:c r="AX378" s="168"/>
      <x:c r="AY378" s="153" t="s">
        <x:v>3</x:v>
      </x:c>
      <x:c r="AZ378" s="412"/>
      <x:c r="BA378" s="413"/>
      <x:c r="BB378" s="168"/>
      <x:c r="BC378" s="153" t="s">
        <x:v>3</x:v>
      </x:c>
      <x:c r="BD378" s="168"/>
      <x:c r="BE378" s="168"/>
      <x:c r="BF378" s="168"/>
      <x:c r="BG378" s="412"/>
      <x:c r="BH378" s="413"/>
      <x:c r="BI378" s="168"/>
      <x:c r="BJ378" s="168"/>
      <x:c r="BK378" s="168"/>
      <x:c r="BL378" s="168"/>
      <x:c r="BM378" s="185"/>
    </x:row>
    <x:row r="379" ht="20" customHeight="1">
      <x:c r="B379" s="149" t="s">
        <x:v>5</x:v>
      </x:c>
      <x:c r="C379" s="176"/>
      <x:c r="D379" s="484"/>
      <x:c r="E379" s="168"/>
      <x:c r="F379" s="484"/>
      <x:c r="G379" s="168"/>
      <x:c r="H379" s="413"/>
      <x:c r="I379" s="413"/>
      <x:c r="J379" s="484"/>
      <x:c r="K379" s="185"/>
      <x:c r="L379" s="239"/>
      <x:c r="M379" s="167"/>
      <x:c r="N379" s="167"/>
      <x:c r="O379" s="167"/>
      <x:c r="P379" s="167"/>
      <x:c r="Q379" s="167"/>
      <x:c r="R379" s="167"/>
      <x:c r="S379" s="238"/>
      <x:c r="T379" s="239"/>
      <x:c r="U379" s="167"/>
      <x:c r="V379" s="167"/>
      <x:c r="W379" s="167"/>
      <x:c r="X379" s="167"/>
      <x:c r="Y379" s="167"/>
      <x:c r="Z379" s="238"/>
      <x:c r="AA379" s="239"/>
      <x:c r="AB379" s="167"/>
      <x:c r="AC379" s="167"/>
      <x:c r="AD379" s="167"/>
      <x:c r="AE379" s="167"/>
      <x:c r="AF379" s="180"/>
      <x:c r="AG379" s="182"/>
      <x:c r="AI379" s="149" t="s">
        <x:v>5</x:v>
      </x:c>
      <x:c r="AJ379" s="176"/>
      <x:c r="AK379" s="484"/>
      <x:c r="AL379" s="168"/>
      <x:c r="AM379" s="484"/>
      <x:c r="AN379" s="168"/>
      <x:c r="AO379" s="413"/>
      <x:c r="AP379" s="413"/>
      <x:c r="AQ379" s="484"/>
      <x:c r="AR379" s="185"/>
      <x:c r="AS379" s="239"/>
      <x:c r="AT379" s="167"/>
      <x:c r="AU379" s="167"/>
      <x:c r="AV379" s="167"/>
      <x:c r="AW379" s="167"/>
      <x:c r="AX379" s="167"/>
      <x:c r="AY379" s="167"/>
      <x:c r="AZ379" s="238"/>
      <x:c r="BA379" s="239"/>
      <x:c r="BB379" s="167"/>
      <x:c r="BC379" s="167"/>
      <x:c r="BD379" s="167"/>
      <x:c r="BE379" s="167"/>
      <x:c r="BF379" s="167"/>
      <x:c r="BG379" s="238"/>
      <x:c r="BH379" s="239"/>
      <x:c r="BI379" s="167"/>
      <x:c r="BJ379" s="167"/>
      <x:c r="BK379" s="167"/>
      <x:c r="BL379" s="167"/>
      <x:c r="BM379" s="180"/>
    </x:row>
    <x:row r="380" ht="20" customHeight="1">
      <x:c r="A380"/>
      <x:c r="B380" s="228" t="str">
        <x:v>8F</x:v>
      </x:c>
      <x:c r="C380" s="176" t="str">
        <x:v>Batch 2</x:v>
      </x:c>
      <x:c r="D380" s="484"/>
      <x:c r="E380" s="168"/>
      <x:c r="F380" s="413"/>
      <x:c r="G380" s="413"/>
      <x:c r="H380" s="413"/>
      <x:c r="I380" s="413"/>
      <x:c r="J380" s="484"/>
      <x:c r="K380" s="185"/>
      <x:c r="L380" s="411" t="n">
        <x:v>1</x:v>
      </x:c>
      <x:c r="M380" s="411" t="n">
        <x:v>1</x:v>
      </x:c>
      <x:c r="N380" s="411" t="n">
        <x:v>1</x:v>
      </x:c>
      <x:c r="O380" s="411" t="n">
        <x:v>1</x:v>
      </x:c>
      <x:c r="P380" s="411" t="n">
        <x:v>1</x:v>
      </x:c>
      <x:c r="Q380" s="411" t="n">
        <x:v>1</x:v>
      </x:c>
      <x:c r="R380" s="411" t="n">
        <x:v>1</x:v>
      </x:c>
      <x:c r="S380" s="411" t="n">
        <x:v>1</x:v>
      </x:c>
      <x:c r="T380" s="411" t="n">
        <x:v>1</x:v>
      </x:c>
      <x:c r="U380" s="411" t="n">
        <x:v>1</x:v>
      </x:c>
      <x:c r="V380" s="411" t="n">
        <x:v>1</x:v>
      </x:c>
      <x:c r="W380" s="163" t="n">
        <x:v>1</x:v>
      </x:c>
      <x:c r="X380" s="167"/>
      <x:c r="Y380" s="163" t="n">
        <x:v>1</x:v>
      </x:c>
      <x:c r="Z380" s="188" t="n">
        <x:v>1</x:v>
      </x:c>
      <x:c r="AA380" s="163" t="n">
        <x:v>1</x:v>
      </x:c>
      <x:c r="AB380" s="163" t="n">
        <x:v>1</x:v>
      </x:c>
      <x:c r="AC380" s="411" t="n">
        <x:v>1</x:v>
      </x:c>
      <x:c r="AD380" s="163" t="n">
        <x:v>1</x:v>
      </x:c>
      <x:c r="AE380" s="163" t="n">
        <x:v>1</x:v>
      </x:c>
      <x:c r="AF380" s="411" t="n">
        <x:v>1</x:v>
      </x:c>
      <x:c r="AG380" s="182"/>
      <x:c r="AH380"/>
      <x:c r="AI380" s="228" t="str">
        <x:v>8F</x:v>
      </x:c>
      <x:c r="AJ380" s="176" t="str">
        <x:v>Batch 2</x:v>
      </x:c>
      <x:c r="AK380" s="484"/>
      <x:c r="AL380" s="168"/>
      <x:c r="AM380" s="413"/>
      <x:c r="AN380" s="413"/>
      <x:c r="AO380" s="413"/>
      <x:c r="AP380" s="413"/>
      <x:c r="AQ380" s="484"/>
      <x:c r="AR380" s="185"/>
      <x:c r="AS380" s="239"/>
      <x:c r="AT380" s="167"/>
      <x:c r="AU380" s="167"/>
      <x:c r="AV380" s="167"/>
      <x:c r="AW380" s="167"/>
      <x:c r="AX380" s="167"/>
      <x:c r="AY380" s="167"/>
      <x:c r="AZ380" s="238"/>
      <x:c r="BA380" s="239"/>
      <x:c r="BB380" s="167"/>
      <x:c r="BC380" s="167"/>
      <x:c r="BD380" s="167"/>
      <x:c r="BE380" s="172" t="n">
        <x:v>1</x:v>
      </x:c>
      <x:c r="BF380" s="172" t="n">
        <x:v>1</x:v>
      </x:c>
      <x:c r="BG380" s="172" t="n">
        <x:v>1</x:v>
      </x:c>
      <x:c r="BH380" s="239"/>
      <x:c r="BI380" s="167"/>
      <x:c r="BJ380" s="167"/>
      <x:c r="BK380" s="167"/>
      <x:c r="BL380" s="167"/>
      <x:c r="BM380" s="180"/>
      <x:c r="BN380"/>
      <x:c r="BO380"/>
      <x:c r="BP380"/>
      <x:c r="BQ380"/>
      <x:c r="BR380"/>
      <x:c r="BS380"/>
      <x:c r="BT380"/>
      <x:c r="BU380"/>
      <x:c r="BV380"/>
      <x:c r="BW380"/>
      <x:c r="BX380"/>
      <x:c r="BY380"/>
      <x:c r="BZ380"/>
      <x:c r="CA380"/>
      <x:c r="CB380"/>
      <x:c r="CC380"/>
      <x:c r="CD380"/>
      <x:c r="CE380"/>
      <x:c r="CF380"/>
      <x:c r="CG380"/>
      <x:c r="CH380"/>
      <x:c r="CI380"/>
      <x:c r="CJ380"/>
      <x:c r="CK380"/>
      <x:c r="CL380"/>
      <x:c r="CM380"/>
      <x:c r="CN380"/>
      <x:c r="CO380"/>
      <x:c r="CP380"/>
      <x:c r="CQ380"/>
      <x:c r="CR380"/>
      <x:c r="CS380"/>
      <x:c r="CT380"/>
      <x:c r="CU380"/>
      <x:c r="CV380"/>
    </x:row>
    <x:row r="381" ht="20" customHeight="1">
      <x:c r="B381" s="149" t="s">
        <x:v>6</x:v>
      </x:c>
      <x:c r="C381" s="176"/>
      <x:c r="D381" s="413"/>
      <x:c r="E381" s="413"/>
      <x:c r="F381" s="413"/>
      <x:c r="G381" s="413"/>
      <x:c r="H381" s="413"/>
      <x:c r="I381" s="413"/>
      <x:c r="J381" s="484"/>
      <x:c r="K381" s="185"/>
      <x:c r="L381" s="411">
        <x:v>1</x:v>
      </x:c>
      <x:c r="M381" s="411">
        <x:v>1</x:v>
      </x:c>
      <x:c r="N381" s="411">
        <x:v>1</x:v>
      </x:c>
      <x:c r="O381" s="411">
        <x:v>1</x:v>
      </x:c>
      <x:c r="P381" s="411">
        <x:v>1</x:v>
      </x:c>
      <x:c r="Q381" s="411">
        <x:v>1</x:v>
      </x:c>
      <x:c r="R381" s="411">
        <x:v>1</x:v>
      </x:c>
      <x:c r="S381" s="411">
        <x:v>1</x:v>
      </x:c>
      <x:c r="T381" s="411">
        <x:v>1</x:v>
      </x:c>
      <x:c r="U381" s="411">
        <x:v>1</x:v>
      </x:c>
      <x:c r="V381" s="411">
        <x:v>1</x:v>
      </x:c>
      <x:c r="W381" s="163">
        <x:v>1</x:v>
      </x:c>
      <x:c r="X381" s="167"/>
      <x:c r="Y381" s="163">
        <x:v>1</x:v>
      </x:c>
      <x:c r="Z381" s="188">
        <x:v>1</x:v>
      </x:c>
      <x:c r="AA381" s="163">
        <x:v>1</x:v>
      </x:c>
      <x:c r="AB381" s="163">
        <x:v>1</x:v>
      </x:c>
      <x:c r="AC381" s="411">
        <x:v>1</x:v>
      </x:c>
      <x:c r="AD381" s="163">
        <x:v>1</x:v>
      </x:c>
      <x:c r="AE381" s="163">
        <x:v>1</x:v>
      </x:c>
      <x:c r="AF381" s="411">
        <x:v>1</x:v>
      </x:c>
      <x:c r="AG381" s="182"/>
      <x:c r="AI381" s="149" t="s">
        <x:v>6</x:v>
      </x:c>
      <x:c r="AJ381" s="176"/>
      <x:c r="AK381" s="413"/>
      <x:c r="AL381" s="413"/>
      <x:c r="AM381" s="413"/>
      <x:c r="AN381" s="413"/>
      <x:c r="AO381" s="413"/>
      <x:c r="AP381" s="413"/>
      <x:c r="AQ381" s="484"/>
      <x:c r="AR381" s="185"/>
      <x:c r="AS381" s="413"/>
      <x:c r="AT381" s="168"/>
      <x:c r="AU381" s="168"/>
      <x:c r="AV381" s="167"/>
      <x:c r="AW381" s="167"/>
      <x:c r="AX381" s="167"/>
      <x:c r="AY381" s="167"/>
      <x:c r="AZ381" s="180"/>
      <x:c r="BA381" s="239"/>
      <x:c r="BB381" s="167"/>
      <x:c r="BC381" s="167"/>
      <x:c r="BD381" s="167"/>
      <x:c r="BE381" s="163">
        <x:v>1</x:v>
      </x:c>
      <x:c r="BF381" s="163">
        <x:v>1</x:v>
      </x:c>
      <x:c r="BG381" s="163">
        <x:v>1</x:v>
      </x:c>
      <x:c r="BH381" s="239"/>
      <x:c r="BI381" s="167"/>
      <x:c r="BJ381" s="167"/>
      <x:c r="BK381" s="167"/>
      <x:c r="BL381" s="167"/>
      <x:c r="BM381" s="180"/>
    </x:row>
    <x:row r="382" ht="20" customHeight="1">
      <x:c r="B382" s="149" t="s">
        <x:v>7</x:v>
      </x:c>
      <x:c r="C382" s="176"/>
      <x:c r="D382" s="413"/>
      <x:c r="E382" s="413"/>
      <x:c r="F382" s="413"/>
      <x:c r="G382" s="413"/>
      <x:c r="H382" s="413"/>
      <x:c r="I382" s="413"/>
      <x:c r="J382" s="413"/>
      <x:c r="K382" s="483"/>
      <x:c r="L382" s="411">
        <x:v>1</x:v>
      </x:c>
      <x:c r="M382" s="411">
        <x:v>1</x:v>
      </x:c>
      <x:c r="N382" s="411">
        <x:v>1</x:v>
      </x:c>
      <x:c r="O382" s="411">
        <x:v>1</x:v>
      </x:c>
      <x:c r="P382" s="411">
        <x:v>1</x:v>
      </x:c>
      <x:c r="Q382" s="411">
        <x:v>1</x:v>
      </x:c>
      <x:c r="R382" s="411">
        <x:v>1</x:v>
      </x:c>
      <x:c r="S382" s="411">
        <x:v>1</x:v>
      </x:c>
      <x:c r="T382" s="411">
        <x:v>1</x:v>
      </x:c>
      <x:c r="U382" s="411">
        <x:v>1</x:v>
      </x:c>
      <x:c r="V382" s="411">
        <x:v>1</x:v>
      </x:c>
      <x:c r="W382" s="163">
        <x:v>1</x:v>
      </x:c>
      <x:c r="X382" s="167"/>
      <x:c r="Y382" s="163">
        <x:v>1</x:v>
      </x:c>
      <x:c r="Z382" s="188">
        <x:v>1</x:v>
      </x:c>
      <x:c r="AA382" s="163">
        <x:v>1</x:v>
      </x:c>
      <x:c r="AB382" s="163">
        <x:v>1</x:v>
      </x:c>
      <x:c r="AC382" s="411">
        <x:v>1</x:v>
      </x:c>
      <x:c r="AD382" s="163">
        <x:v>1</x:v>
      </x:c>
      <x:c r="AE382" s="163">
        <x:v>1</x:v>
      </x:c>
      <x:c r="AF382" s="411">
        <x:v>1</x:v>
      </x:c>
      <x:c r="AG382" s="182"/>
      <x:c r="AI382" s="149" t="s">
        <x:v>7</x:v>
      </x:c>
      <x:c r="AJ382" s="176"/>
      <x:c r="AK382" s="413"/>
      <x:c r="AL382" s="413"/>
      <x:c r="AM382" s="472"/>
      <x:c r="AN382" s="413"/>
      <x:c r="AO382" s="188">
        <x:v>1</x:v>
      </x:c>
      <x:c r="AP382" s="413"/>
      <x:c r="AQ382" s="188">
        <x:v>1</x:v>
      </x:c>
      <x:c r="AR382" s="483"/>
      <x:c r="AS382" s="163">
        <x:v>1</x:v>
      </x:c>
      <x:c r="AT382" s="163">
        <x:v>1</x:v>
      </x:c>
      <x:c r="AU382" s="163">
        <x:v>1</x:v>
      </x:c>
      <x:c r="AV382" s="167"/>
      <x:c r="AW382" s="167"/>
      <x:c r="AX382" s="167"/>
      <x:c r="AY382" s="167"/>
      <x:c r="AZ382" s="180"/>
      <x:c r="BA382" s="239"/>
      <x:c r="BB382" s="167"/>
      <x:c r="BC382" s="167"/>
      <x:c r="BD382" s="167"/>
      <x:c r="BE382" s="172">
        <x:v>1</x:v>
      </x:c>
      <x:c r="BF382" s="172">
        <x:v>1</x:v>
      </x:c>
      <x:c r="BG382" s="172">
        <x:v>1</x:v>
      </x:c>
      <x:c r="BH382" s="241"/>
      <x:c r="BI382" s="241"/>
      <x:c r="BJ382" s="241"/>
      <x:c r="BK382" s="163">
        <x:v>1</x:v>
      </x:c>
      <x:c r="BL382" s="167"/>
      <x:c r="BM382" s="180"/>
    </x:row>
    <x:row r="383" ht="20" customHeight="1">
      <x:c r="A383"/>
      <x:c r="B383" s="149" t="str">
        <x:v>5F</x:v>
      </x:c>
      <x:c r="C383" s="176" t="str">
        <x:v>Batch 1</x:v>
      </x:c>
      <x:c r="D383" s="413"/>
      <x:c r="E383" s="413"/>
      <x:c r="F383" s="413"/>
      <x:c r="G383" s="413"/>
      <x:c r="H383" s="413"/>
      <x:c r="I383" s="413"/>
      <x:c r="J383" s="413"/>
      <x:c r="K383" s="483"/>
      <x:c r="L383" s="411" t="n">
        <x:v>1</x:v>
      </x:c>
      <x:c r="M383" s="411" t="n">
        <x:v>1</x:v>
      </x:c>
      <x:c r="N383" s="411" t="n">
        <x:v>1</x:v>
      </x:c>
      <x:c r="O383" s="411" t="n">
        <x:v>1</x:v>
      </x:c>
      <x:c r="P383" s="411" t="n">
        <x:v>1</x:v>
      </x:c>
      <x:c r="Q383" s="411" t="n">
        <x:v>1</x:v>
      </x:c>
      <x:c r="R383" s="411" t="n">
        <x:v>1</x:v>
      </x:c>
      <x:c r="S383" s="411" t="n">
        <x:v>1</x:v>
      </x:c>
      <x:c r="T383" s="411" t="n">
        <x:v>1</x:v>
      </x:c>
      <x:c r="U383" s="411" t="n">
        <x:v>1</x:v>
      </x:c>
      <x:c r="V383" s="411" t="n">
        <x:v>1</x:v>
      </x:c>
      <x:c r="W383" s="163" t="n">
        <x:v>1</x:v>
      </x:c>
      <x:c r="X383" s="163" t="n">
        <x:v>1</x:v>
      </x:c>
      <x:c r="Y383" s="163" t="n">
        <x:v>1</x:v>
      </x:c>
      <x:c r="Z383" s="188" t="n">
        <x:v>1</x:v>
      </x:c>
      <x:c r="AA383" s="163" t="n">
        <x:v>1</x:v>
      </x:c>
      <x:c r="AB383" s="163" t="n">
        <x:v>1</x:v>
      </x:c>
      <x:c r="AC383" s="411" t="n">
        <x:v>1</x:v>
      </x:c>
      <x:c r="AD383" s="163" t="n">
        <x:v>1</x:v>
      </x:c>
      <x:c r="AE383" s="163" t="n">
        <x:v>1</x:v>
      </x:c>
      <x:c r="AF383" s="411" t="n">
        <x:v>1</x:v>
      </x:c>
      <x:c r="AG383" s="182"/>
      <x:c r="AH383"/>
      <x:c r="AI383" s="149" t="str">
        <x:v>5F</x:v>
      </x:c>
      <x:c r="AJ383" s="176" t="str">
        <x:v>Batch 1</x:v>
      </x:c>
      <x:c r="AK383" s="188" t="n">
        <x:v>1</x:v>
      </x:c>
      <x:c r="AL383" s="413"/>
      <x:c r="AM383" s="411" t="n">
        <x:v>1</x:v>
      </x:c>
      <x:c r="AN383" s="411" t="n">
        <x:v>1</x:v>
      </x:c>
      <x:c r="AO383" s="188" t="n">
        <x:v>1</x:v>
      </x:c>
      <x:c r="AP383" s="411" t="n">
        <x:v>1</x:v>
      </x:c>
      <x:c r="AQ383" s="188" t="n">
        <x:v>1</x:v>
      </x:c>
      <x:c r="AR383" s="483"/>
      <x:c r="AS383" s="163" t="n">
        <x:v>1</x:v>
      </x:c>
      <x:c r="AT383" s="163" t="n">
        <x:v>1</x:v>
      </x:c>
      <x:c r="AU383" s="172" t="n">
        <x:v>1</x:v>
      </x:c>
      <x:c r="AV383" s="411" t="n">
        <x:v>1</x:v>
      </x:c>
      <x:c r="AW383" s="411" t="n">
        <x:v>1</x:v>
      </x:c>
      <x:c r="AX383" s="411" t="n">
        <x:v>1</x:v>
      </x:c>
      <x:c r="AY383" s="411" t="n">
        <x:v>1</x:v>
      </x:c>
      <x:c r="AZ383" s="411" t="n">
        <x:v>1</x:v>
      </x:c>
      <x:c r="BA383" s="239"/>
      <x:c r="BB383" s="167"/>
      <x:c r="BC383" s="167"/>
      <x:c r="BD383" s="167"/>
      <x:c r="BE383" s="172" t="n">
        <x:v>1</x:v>
      </x:c>
      <x:c r="BF383" s="172" t="n">
        <x:v>1</x:v>
      </x:c>
      <x:c r="BG383" s="172" t="n">
        <x:v>1</x:v>
      </x:c>
      <x:c r="BH383" s="177" t="n">
        <x:v>1</x:v>
      </x:c>
      <x:c r="BI383" s="177" t="n">
        <x:v>1</x:v>
      </x:c>
      <x:c r="BJ383" s="163" t="n">
        <x:v>1</x:v>
      </x:c>
      <x:c r="BK383" s="163" t="n">
        <x:v>1</x:v>
      </x:c>
      <x:c r="BL383" s="184" t="n">
        <x:v>1</x:v>
      </x:c>
      <x:c r="BM383" s="188" t="n">
        <x:v>1</x:v>
      </x:c>
      <x:c r="BN383"/>
      <x:c r="BO383"/>
      <x:c r="BP383"/>
      <x:c r="BQ383"/>
      <x:c r="BR383"/>
      <x:c r="BS383"/>
      <x:c r="BT383"/>
      <x:c r="BU383"/>
      <x:c r="BV383"/>
      <x:c r="BW383"/>
      <x:c r="BX383"/>
      <x:c r="BY383"/>
      <x:c r="BZ383"/>
      <x:c r="CA383"/>
      <x:c r="CB383"/>
      <x:c r="CC383"/>
      <x:c r="CD383"/>
      <x:c r="CE383"/>
      <x:c r="CF383"/>
      <x:c r="CG383"/>
      <x:c r="CH383"/>
      <x:c r="CI383"/>
      <x:c r="CJ383"/>
      <x:c r="CK383"/>
      <x:c r="CL383"/>
      <x:c r="CM383"/>
      <x:c r="CN383"/>
      <x:c r="CO383"/>
      <x:c r="CP383"/>
      <x:c r="CQ383"/>
      <x:c r="CR383"/>
      <x:c r="CS383"/>
      <x:c r="CT383"/>
      <x:c r="CU383"/>
      <x:c r="CV383"/>
    </x:row>
    <x:row r="384" ht="20" customHeight="1">
      <x:c r="B384" s="149" t="s">
        <x:v>8</x:v>
      </x:c>
      <x:c r="C384" s="176"/>
      <x:c r="D384" s="413"/>
      <x:c r="E384" s="413"/>
      <x:c r="F384" s="413"/>
      <x:c r="G384" s="413"/>
      <x:c r="H384" s="413"/>
      <x:c r="I384" s="413"/>
      <x:c r="J384" s="413"/>
      <x:c r="K384" s="483"/>
      <x:c r="L384" s="411">
        <x:v>1</x:v>
      </x:c>
      <x:c r="M384" s="411">
        <x:v>1</x:v>
      </x:c>
      <x:c r="N384" s="411">
        <x:v>1</x:v>
      </x:c>
      <x:c r="O384" s="411">
        <x:v>1</x:v>
      </x:c>
      <x:c r="P384" s="411">
        <x:v>1</x:v>
      </x:c>
      <x:c r="Q384" s="411">
        <x:v>1</x:v>
      </x:c>
      <x:c r="R384" s="411">
        <x:v>1</x:v>
      </x:c>
      <x:c r="S384" s="411">
        <x:v>1</x:v>
      </x:c>
      <x:c r="T384" s="411">
        <x:v>1</x:v>
      </x:c>
      <x:c r="U384" s="411">
        <x:v>1</x:v>
      </x:c>
      <x:c r="V384" s="411">
        <x:v>1</x:v>
      </x:c>
      <x:c r="W384" s="163">
        <x:v>1</x:v>
      </x:c>
      <x:c r="X384" s="163">
        <x:v>1</x:v>
      </x:c>
      <x:c r="Y384" s="163">
        <x:v>1</x:v>
      </x:c>
      <x:c r="Z384" s="188">
        <x:v>1</x:v>
      </x:c>
      <x:c r="AA384" s="163">
        <x:v>1</x:v>
      </x:c>
      <x:c r="AB384" s="163">
        <x:v>1</x:v>
      </x:c>
      <x:c r="AC384" s="411">
        <x:v>1</x:v>
      </x:c>
      <x:c r="AD384" s="163">
        <x:v>1</x:v>
      </x:c>
      <x:c r="AE384" s="163">
        <x:v>1</x:v>
      </x:c>
      <x:c r="AF384" s="411">
        <x:v>1</x:v>
      </x:c>
      <x:c r="AG384" s="182"/>
      <x:c r="AI384" s="149" t="s">
        <x:v>8</x:v>
      </x:c>
      <x:c r="AJ384" s="176"/>
      <x:c r="AK384" s="188">
        <x:v>1</x:v>
      </x:c>
      <x:c r="AL384" s="413"/>
      <x:c r="AM384" s="411">
        <x:v>1</x:v>
      </x:c>
      <x:c r="AN384" s="411">
        <x:v>1</x:v>
      </x:c>
      <x:c r="AO384" s="188">
        <x:v>1</x:v>
      </x:c>
      <x:c r="AP384" s="411">
        <x:v>1</x:v>
      </x:c>
      <x:c r="AQ384" s="188">
        <x:v>1</x:v>
      </x:c>
      <x:c r="AR384" s="483"/>
      <x:c r="AS384" s="163">
        <x:v>1</x:v>
      </x:c>
      <x:c r="AT384" s="163">
        <x:v>1</x:v>
      </x:c>
      <x:c r="AU384" s="163">
        <x:v>1</x:v>
      </x:c>
      <x:c r="AV384" s="411">
        <x:v>1</x:v>
      </x:c>
      <x:c r="AW384" s="411">
        <x:v>1</x:v>
      </x:c>
      <x:c r="AX384" s="411">
        <x:v>1</x:v>
      </x:c>
      <x:c r="AY384" s="411">
        <x:v>1</x:v>
      </x:c>
      <x:c r="AZ384" s="411">
        <x:v>1</x:v>
      </x:c>
      <x:c r="BA384" s="239"/>
      <x:c r="BB384" s="167"/>
      <x:c r="BC384" s="167"/>
      <x:c r="BD384" s="167"/>
      <x:c r="BE384" s="163">
        <x:v>1</x:v>
      </x:c>
      <x:c r="BF384" s="163">
        <x:v>1</x:v>
      </x:c>
      <x:c r="BG384" s="163">
        <x:v>1</x:v>
      </x:c>
      <x:c r="BH384" s="177">
        <x:v>1</x:v>
      </x:c>
      <x:c r="BI384" s="177">
        <x:v>1</x:v>
      </x:c>
      <x:c r="BJ384" s="163">
        <x:v>1</x:v>
      </x:c>
      <x:c r="BK384" s="163">
        <x:v>1</x:v>
      </x:c>
      <x:c r="BL384" s="184">
        <x:v>1</x:v>
      </x:c>
      <x:c r="BM384" s="188">
        <x:v>1</x:v>
      </x:c>
    </x:row>
    <x:row r="385" ht="20" customHeight="1">
      <x:c r="B385" s="149" t="s">
        <x:v>9</x:v>
      </x:c>
      <x:c r="C385" s="176"/>
      <x:c r="D385" s="413"/>
      <x:c r="E385" s="413"/>
      <x:c r="F385" s="413"/>
      <x:c r="G385" s="413"/>
      <x:c r="H385" s="172">
        <x:v>1</x:v>
      </x:c>
      <x:c r="I385" s="413"/>
      <x:c r="J385" s="172">
        <x:v>1</x:v>
      </x:c>
      <x:c r="K385" s="483"/>
      <x:c r="L385" s="411">
        <x:v>1</x:v>
      </x:c>
      <x:c r="M385" s="411">
        <x:v>1</x:v>
      </x:c>
      <x:c r="N385" s="411">
        <x:v>1</x:v>
      </x:c>
      <x:c r="O385" s="411">
        <x:v>1</x:v>
      </x:c>
      <x:c r="P385" s="411">
        <x:v>1</x:v>
      </x:c>
      <x:c r="Q385" s="411">
        <x:v>1</x:v>
      </x:c>
      <x:c r="R385" s="411">
        <x:v>1</x:v>
      </x:c>
      <x:c r="S385" s="411">
        <x:v>1</x:v>
      </x:c>
      <x:c r="T385" s="411">
        <x:v>1</x:v>
      </x:c>
      <x:c r="U385" s="411">
        <x:v>1</x:v>
      </x:c>
      <x:c r="V385" s="411">
        <x:v>1</x:v>
      </x:c>
      <x:c r="W385" s="163">
        <x:v>1</x:v>
      </x:c>
      <x:c r="X385" s="163">
        <x:v>1</x:v>
      </x:c>
      <x:c r="Y385" s="163">
        <x:v>1</x:v>
      </x:c>
      <x:c r="Z385" s="188">
        <x:v>1</x:v>
      </x:c>
      <x:c r="AA385" s="163">
        <x:v>1</x:v>
      </x:c>
      <x:c r="AB385" s="163">
        <x:v>1</x:v>
      </x:c>
      <x:c r="AC385" s="167"/>
      <x:c r="AD385" s="163">
        <x:v>1</x:v>
      </x:c>
      <x:c r="AE385" s="163">
        <x:v>1</x:v>
      </x:c>
      <x:c r="AF385" s="188">
        <x:v>1</x:v>
      </x:c>
      <x:c r="AG385" s="182"/>
      <x:c r="AI385" s="149" t="s">
        <x:v>9</x:v>
      </x:c>
      <x:c r="AJ385" s="176"/>
      <x:c r="AK385" s="188">
        <x:v>1</x:v>
      </x:c>
      <x:c r="AL385" s="413"/>
      <x:c r="AM385" s="411">
        <x:v>1</x:v>
      </x:c>
      <x:c r="AN385" s="411">
        <x:v>1</x:v>
      </x:c>
      <x:c r="AO385" s="188">
        <x:v>1</x:v>
      </x:c>
      <x:c r="AP385" s="411">
        <x:v>1</x:v>
      </x:c>
      <x:c r="AQ385" s="188">
        <x:v>1</x:v>
      </x:c>
      <x:c r="AR385" s="483"/>
      <x:c r="AS385" s="413"/>
      <x:c r="AT385" s="168"/>
      <x:c r="AU385" s="172">
        <x:v>1</x:v>
      </x:c>
      <x:c r="AV385" s="411">
        <x:v>1</x:v>
      </x:c>
      <x:c r="AW385" s="411">
        <x:v>1</x:v>
      </x:c>
      <x:c r="AX385" s="411">
        <x:v>1</x:v>
      </x:c>
      <x:c r="AY385" s="411">
        <x:v>1</x:v>
      </x:c>
      <x:c r="AZ385" s="411">
        <x:v>1</x:v>
      </x:c>
      <x:c r="BA385" s="239"/>
      <x:c r="BB385" s="167"/>
      <x:c r="BC385" s="167"/>
      <x:c r="BD385" s="167"/>
      <x:c r="BE385" s="172">
        <x:v>1</x:v>
      </x:c>
      <x:c r="BF385" s="172">
        <x:v>1</x:v>
      </x:c>
      <x:c r="BG385" s="172">
        <x:v>1</x:v>
      </x:c>
      <x:c r="BH385" s="177">
        <x:v>1</x:v>
      </x:c>
      <x:c r="BI385" s="177">
        <x:v>1</x:v>
      </x:c>
      <x:c r="BJ385" s="163">
        <x:v>1</x:v>
      </x:c>
      <x:c r="BK385" s="167"/>
      <x:c r="BL385" s="184">
        <x:v>1</x:v>
      </x:c>
      <x:c r="BM385" s="188">
        <x:v>1</x:v>
      </x:c>
    </x:row>
    <x:row r="386" ht="20" customHeight="1">
      <x:c r="A386"/>
      <x:c r="B386" s="149" t="str">
        <x:v>2F</x:v>
      </x:c>
      <x:c r="C386" s="237" t="str">
        <x:v>Batch 5</x:v>
      </x:c>
      <x:c r="D386" s="413"/>
      <x:c r="E386" s="413"/>
      <x:c r="F386" s="413"/>
      <x:c r="G386" s="413"/>
      <x:c r="H386" s="413"/>
      <x:c r="I386" s="413"/>
      <x:c r="J386" s="413"/>
      <x:c r="K386" s="483"/>
      <x:c r="L386" s="239"/>
      <x:c r="M386" s="167"/>
      <x:c r="N386" s="167"/>
      <x:c r="O386" s="167"/>
      <x:c r="P386" s="167"/>
      <x:c r="Q386" s="167"/>
      <x:c r="R386" s="167"/>
      <x:c r="S386" s="180"/>
      <x:c r="T386" s="239"/>
      <x:c r="U386" s="167"/>
      <x:c r="V386" s="167"/>
      <x:c r="W386" s="167"/>
      <x:c r="X386" s="167"/>
      <x:c r="Y386" s="167"/>
      <x:c r="Z386" s="180"/>
      <x:c r="AA386" s="239"/>
      <x:c r="AB386" s="167"/>
      <x:c r="AC386" s="167"/>
      <x:c r="AD386" s="167"/>
      <x:c r="AE386" s="167"/>
      <x:c r="AF386" s="180"/>
      <x:c r="AG386" s="182"/>
      <x:c r="AH386"/>
      <x:c r="AI386" s="149" t="str">
        <x:v>2F</x:v>
      </x:c>
      <x:c r="AJ386" s="237" t="str">
        <x:v>Batch 5</x:v>
      </x:c>
      <x:c r="AK386" s="413"/>
      <x:c r="AL386" s="413"/>
      <x:c r="AM386" s="413"/>
      <x:c r="AN386" s="413"/>
      <x:c r="AO386" s="413"/>
      <x:c r="AP386" s="413"/>
      <x:c r="AQ386" s="413"/>
      <x:c r="AR386" s="483"/>
      <x:c r="AS386" s="239"/>
      <x:c r="AT386" s="167"/>
      <x:c r="AU386" s="167"/>
      <x:c r="AV386" s="167"/>
      <x:c r="AW386" s="167"/>
      <x:c r="AX386" s="167"/>
      <x:c r="AY386" s="167"/>
      <x:c r="AZ386" s="180"/>
      <x:c r="BA386" s="239"/>
      <x:c r="BB386" s="167"/>
      <x:c r="BC386" s="167"/>
      <x:c r="BD386" s="167"/>
      <x:c r="BE386" s="167"/>
      <x:c r="BF386" s="167"/>
      <x:c r="BG386" s="180"/>
      <x:c r="BH386" s="241"/>
      <x:c r="BI386" s="167"/>
      <x:c r="BJ386" s="167"/>
      <x:c r="BK386" s="167"/>
      <x:c r="BL386" s="167"/>
      <x:c r="BM386" s="180"/>
      <x:c r="BN386"/>
      <x:c r="BO386"/>
      <x:c r="BP386"/>
      <x:c r="BQ386"/>
      <x:c r="BR386"/>
      <x:c r="BS386"/>
      <x:c r="BT386"/>
      <x:c r="BU386"/>
      <x:c r="BV386"/>
      <x:c r="BW386"/>
      <x:c r="BX386"/>
      <x:c r="BY386"/>
      <x:c r="BZ386"/>
      <x:c r="CA386"/>
      <x:c r="CB386"/>
      <x:c r="CC386"/>
      <x:c r="CD386"/>
      <x:c r="CE386"/>
      <x:c r="CF386"/>
      <x:c r="CG386"/>
      <x:c r="CH386"/>
      <x:c r="CI386"/>
      <x:c r="CJ386"/>
      <x:c r="CK386"/>
      <x:c r="CL386"/>
      <x:c r="CM386"/>
      <x:c r="CN386"/>
      <x:c r="CO386"/>
      <x:c r="CP386"/>
      <x:c r="CQ386"/>
      <x:c r="CR386"/>
      <x:c r="CS386"/>
      <x:c r="CT386"/>
      <x:c r="CU386"/>
      <x:c r="CV386"/>
    </x:row>
    <x:row r="387" ht="20" customHeight="1">
      <x:c r="B387" s="149" t="s">
        <x:v>10</x:v>
      </x:c>
      <x:c r="C387" s="237"/>
      <x:c r="D387" s="413"/>
      <x:c r="E387" s="413"/>
      <x:c r="F387" s="413"/>
      <x:c r="G387" s="413"/>
      <x:c r="H387" s="413"/>
      <x:c r="I387" s="413"/>
      <x:c r="J387" s="413"/>
      <x:c r="K387" s="483"/>
      <x:c r="L387" s="239"/>
      <x:c r="M387" s="167"/>
      <x:c r="N387" s="167"/>
      <x:c r="O387" s="167"/>
      <x:c r="P387" s="167"/>
      <x:c r="Q387" s="167"/>
      <x:c r="R387" s="167"/>
      <x:c r="S387" s="180"/>
      <x:c r="T387" s="239"/>
      <x:c r="U387" s="167"/>
      <x:c r="V387" s="167"/>
      <x:c r="W387" s="167"/>
      <x:c r="X387" s="167"/>
      <x:c r="Y387" s="167"/>
      <x:c r="Z387" s="180"/>
      <x:c r="AA387" s="239"/>
      <x:c r="AB387" s="167"/>
      <x:c r="AC387" s="167"/>
      <x:c r="AD387" s="167"/>
      <x:c r="AE387" s="167"/>
      <x:c r="AF387" s="180"/>
      <x:c r="AG387" s="182"/>
      <x:c r="AI387" s="149" t="s">
        <x:v>10</x:v>
      </x:c>
      <x:c r="AJ387" s="237"/>
      <x:c r="AK387" s="413"/>
      <x:c r="AL387" s="413"/>
      <x:c r="AM387" s="413"/>
      <x:c r="AN387" s="413"/>
      <x:c r="AO387" s="413"/>
      <x:c r="AP387" s="413"/>
      <x:c r="AQ387" s="413"/>
      <x:c r="AR387" s="483"/>
      <x:c r="AS387" s="239"/>
      <x:c r="AT387" s="167"/>
      <x:c r="AU387" s="167"/>
      <x:c r="AV387" s="167"/>
      <x:c r="AW387" s="167"/>
      <x:c r="AX387" s="167"/>
      <x:c r="AY387" s="167"/>
      <x:c r="AZ387" s="180"/>
      <x:c r="BA387" s="239"/>
      <x:c r="BB387" s="167"/>
      <x:c r="BC387" s="167"/>
      <x:c r="BD387" s="167"/>
      <x:c r="BE387" s="167"/>
      <x:c r="BF387" s="167"/>
      <x:c r="BG387" s="180"/>
      <x:c r="BH387" s="239"/>
      <x:c r="BI387" s="167"/>
      <x:c r="BJ387" s="167"/>
      <x:c r="BK387" s="167"/>
      <x:c r="BL387" s="167"/>
      <x:c r="BM387" s="180"/>
    </x:row>
    <x:row r="388" ht="20" customHeight="1">
      <x:c r="A388"/>
      <x:c r="B388" s="425" t="str">
        <x:v>Building</x:v>
      </x:c>
      <x:c r="C388" s="257"/>
      <x:c r="D388" s="252" t="str">
        <x:v>1#</x:v>
      </x:c>
      <x:c r="E388" s="252" t="str">
        <x:v>2#</x:v>
      </x:c>
      <x:c r="F388" s="252" t="str">
        <x:v>3#</x:v>
      </x:c>
      <x:c r="G388" s="252" t="str">
        <x:v>4#</x:v>
      </x:c>
      <x:c r="H388" s="252" t="str">
        <x:v>5#</x:v>
      </x:c>
      <x:c r="I388" s="252" t="str">
        <x:v>6#</x:v>
      </x:c>
      <x:c r="J388" s="252" t="str">
        <x:v>7#</x:v>
      </x:c>
      <x:c r="K388" s="253" t="str">
        <x:v>16#</x:v>
      </x:c>
      <x:c r="L388" s="251" t="str">
        <x:v>8#</x:v>
      </x:c>
      <x:c r="M388" s="252" t="str">
        <x:v>9#</x:v>
      </x:c>
      <x:c r="N388" s="252" t="str">
        <x:v>10#</x:v>
      </x:c>
      <x:c r="O388" s="252" t="str">
        <x:v>11#</x:v>
      </x:c>
      <x:c r="P388" s="252" t="str">
        <x:v>12#</x:v>
      </x:c>
      <x:c r="Q388" s="252" t="str">
        <x:v>13#</x:v>
      </x:c>
      <x:c r="R388" s="252" t="str">
        <x:v>14#</x:v>
      </x:c>
      <x:c r="S388" s="253" t="str">
        <x:v>15#</x:v>
      </x:c>
      <x:c r="T388" s="251" t="str">
        <x:v>17#</x:v>
      </x:c>
      <x:c r="U388" s="252" t="str">
        <x:v>18#</x:v>
      </x:c>
      <x:c r="V388" s="252" t="str">
        <x:v>19#</x:v>
      </x:c>
      <x:c r="W388" s="252" t="str">
        <x:v>20#</x:v>
      </x:c>
      <x:c r="X388" s="252" t="str">
        <x:v>21#</x:v>
      </x:c>
      <x:c r="Y388" s="252" t="str">
        <x:v>22#</x:v>
      </x:c>
      <x:c r="Z388" s="253" t="str">
        <x:v>23#</x:v>
      </x:c>
      <x:c r="AA388" s="251" t="str">
        <x:v>24#</x:v>
      </x:c>
      <x:c r="AB388" s="252" t="str">
        <x:v>25#</x:v>
      </x:c>
      <x:c r="AC388" s="252" t="str">
        <x:v>26#</x:v>
      </x:c>
      <x:c r="AD388" s="252" t="str">
        <x:v>27#</x:v>
      </x:c>
      <x:c r="AE388" s="252" t="str">
        <x:v>28#</x:v>
      </x:c>
      <x:c r="AF388" s="253" t="str">
        <x:v>29#</x:v>
      </x:c>
      <x:c r="AG388" s="182"/>
      <x:c r="AH388"/>
      <x:c r="AI388" s="425" t="str">
        <x:v>Building</x:v>
      </x:c>
      <x:c r="AJ388" s="257"/>
      <x:c r="AK388" s="252" t="str">
        <x:v>1#</x:v>
      </x:c>
      <x:c r="AL388" s="252" t="str">
        <x:v>2#</x:v>
      </x:c>
      <x:c r="AM388" s="252" t="str">
        <x:v>3#</x:v>
      </x:c>
      <x:c r="AN388" s="252" t="str">
        <x:v>4#</x:v>
      </x:c>
      <x:c r="AO388" s="252" t="str">
        <x:v>5#</x:v>
      </x:c>
      <x:c r="AP388" s="252" t="str">
        <x:v>6#</x:v>
      </x:c>
      <x:c r="AQ388" s="252" t="str">
        <x:v>7#</x:v>
      </x:c>
      <x:c r="AR388" s="253" t="str">
        <x:v>16#</x:v>
      </x:c>
      <x:c r="AS388" s="251" t="str">
        <x:v>8#</x:v>
      </x:c>
      <x:c r="AT388" s="252" t="str">
        <x:v>9#</x:v>
      </x:c>
      <x:c r="AU388" s="252" t="str">
        <x:v>10#</x:v>
      </x:c>
      <x:c r="AV388" s="252" t="str">
        <x:v>11#</x:v>
      </x:c>
      <x:c r="AW388" s="252" t="str">
        <x:v>12#</x:v>
      </x:c>
      <x:c r="AX388" s="252" t="str">
        <x:v>13#</x:v>
      </x:c>
      <x:c r="AY388" s="252" t="str">
        <x:v>14#</x:v>
      </x:c>
      <x:c r="AZ388" s="253" t="str">
        <x:v>15#</x:v>
      </x:c>
      <x:c r="BA388" s="251" t="str">
        <x:v>17#</x:v>
      </x:c>
      <x:c r="BB388" s="252" t="str">
        <x:v>18#</x:v>
      </x:c>
      <x:c r="BC388" s="252" t="str">
        <x:v>19#</x:v>
      </x:c>
      <x:c r="BD388" s="252" t="str">
        <x:v>20#</x:v>
      </x:c>
      <x:c r="BE388" s="252" t="str">
        <x:v>21#</x:v>
      </x:c>
      <x:c r="BF388" s="252" t="str">
        <x:v>22#</x:v>
      </x:c>
      <x:c r="BG388" s="253" t="str">
        <x:v>23#</x:v>
      </x:c>
      <x:c r="BH388" s="251" t="str">
        <x:v>24#</x:v>
      </x:c>
      <x:c r="BI388" s="252" t="str">
        <x:v>25#</x:v>
      </x:c>
      <x:c r="BJ388" s="252" t="str">
        <x:v>26#</x:v>
      </x:c>
      <x:c r="BK388" s="252" t="str">
        <x:v>27#</x:v>
      </x:c>
      <x:c r="BL388" s="252" t="str">
        <x:v>28#</x:v>
      </x:c>
      <x:c r="BM388" s="253" t="str">
        <x:v>29#</x:v>
      </x:c>
      <x:c r="BN388"/>
      <x:c r="BO388"/>
      <x:c r="BP388"/>
      <x:c r="BQ388"/>
      <x:c r="BR388"/>
      <x:c r="BS388"/>
      <x:c r="BT388"/>
      <x:c r="BU388"/>
      <x:c r="BV388"/>
      <x:c r="BW388"/>
      <x:c r="BX388"/>
      <x:c r="BY388"/>
      <x:c r="BZ388"/>
      <x:c r="CA388"/>
      <x:c r="CB388"/>
      <x:c r="CC388"/>
      <x:c r="CD388"/>
      <x:c r="CE388"/>
      <x:c r="CF388"/>
      <x:c r="CG388"/>
      <x:c r="CH388"/>
      <x:c r="CI388"/>
      <x:c r="CJ388"/>
      <x:c r="CK388"/>
      <x:c r="CL388"/>
      <x:c r="CM388"/>
      <x:c r="CN388"/>
      <x:c r="CO388"/>
      <x:c r="CP388"/>
      <x:c r="CQ388"/>
      <x:c r="CR388"/>
      <x:c r="CS388"/>
      <x:c r="CT388"/>
      <x:c r="CU388"/>
      <x:c r="CV388"/>
    </x:row>
    <x:row r="389" ht="20" customHeight="1">
      <x:c r="A389"/>
      <x:c r="B389" s="386" t="str">
        <x:v>Zone</x:v>
      </x:c>
      <x:c r="C389" s="276"/>
      <x:c r="D389" s="266" t="str">
        <x:v>B1-1 Huang Wei</x:v>
      </x:c>
      <x:c r="E389" s="267"/>
      <x:c r="F389" s="267"/>
      <x:c r="G389" s="267"/>
      <x:c r="H389" s="267"/>
      <x:c r="I389" s="267"/>
      <x:c r="J389" s="267"/>
      <x:c r="K389" s="268"/>
      <x:c r="L389" s="269" t="str">
        <x:v>B1-2 Xie Jianbin</x:v>
      </x:c>
      <x:c r="M389" s="269"/>
      <x:c r="N389" s="269"/>
      <x:c r="O389" s="269"/>
      <x:c r="P389" s="269"/>
      <x:c r="Q389" s="269"/>
      <x:c r="R389" s="269"/>
      <x:c r="S389" s="277"/>
      <x:c r="T389" s="271" t="str">
        <x:v>B2-1 Wang Wanshu</x:v>
      </x:c>
      <x:c r="U389" s="271"/>
      <x:c r="V389" s="271"/>
      <x:c r="W389" s="271"/>
      <x:c r="X389" s="271"/>
      <x:c r="Y389" s="271"/>
      <x:c r="Z389" s="278"/>
      <x:c r="AA389" s="273" t="str">
        <x:v>B2-2 Hu Min</x:v>
      </x:c>
      <x:c r="AB389" s="273"/>
      <x:c r="AC389" s="273"/>
      <x:c r="AD389" s="273"/>
      <x:c r="AE389" s="273"/>
      <x:c r="AF389" s="274"/>
      <x:c r="AG389" s="182"/>
      <x:c r="AH389"/>
      <x:c r="AI389" s="386" t="str">
        <x:v>Zone</x:v>
      </x:c>
      <x:c r="AJ389" s="276"/>
      <x:c r="AK389" s="266" t="str">
        <x:v>B1-1 Huang Wei</x:v>
      </x:c>
      <x:c r="AL389" s="267"/>
      <x:c r="AM389" s="267"/>
      <x:c r="AN389" s="267"/>
      <x:c r="AO389" s="267"/>
      <x:c r="AP389" s="267"/>
      <x:c r="AQ389" s="267"/>
      <x:c r="AR389" s="268"/>
      <x:c r="AS389" s="269" t="str">
        <x:v>B1-2 Xie Jianbin</x:v>
      </x:c>
      <x:c r="AT389" s="269"/>
      <x:c r="AU389" s="269"/>
      <x:c r="AV389" s="269"/>
      <x:c r="AW389" s="269"/>
      <x:c r="AX389" s="269"/>
      <x:c r="AY389" s="269"/>
      <x:c r="AZ389" s="277"/>
      <x:c r="BA389" s="271" t="str">
        <x:v>B2-1 Wang Wanshu</x:v>
      </x:c>
      <x:c r="BB389" s="271"/>
      <x:c r="BC389" s="271"/>
      <x:c r="BD389" s="271"/>
      <x:c r="BE389" s="271"/>
      <x:c r="BF389" s="271"/>
      <x:c r="BG389" s="278"/>
      <x:c r="BH389" s="273" t="str">
        <x:v>B2-2 Hu Min</x:v>
      </x:c>
      <x:c r="BI389" s="273"/>
      <x:c r="BJ389" s="273"/>
      <x:c r="BK389" s="273"/>
      <x:c r="BL389" s="273"/>
      <x:c r="BM389" s="274"/>
      <x:c r="BN389"/>
      <x:c r="BO389"/>
      <x:c r="BP389"/>
      <x:c r="BQ389"/>
      <x:c r="BR389"/>
      <x:c r="BS389"/>
      <x:c r="BT389"/>
      <x:c r="BU389"/>
      <x:c r="BV389"/>
      <x:c r="BW389"/>
      <x:c r="BX389"/>
      <x:c r="BY389"/>
      <x:c r="BZ389"/>
      <x:c r="CA389"/>
      <x:c r="CB389"/>
      <x:c r="CC389"/>
      <x:c r="CD389"/>
      <x:c r="CE389"/>
      <x:c r="CF389"/>
      <x:c r="CG389"/>
      <x:c r="CH389"/>
      <x:c r="CI389"/>
      <x:c r="CJ389"/>
      <x:c r="CK389"/>
      <x:c r="CL389"/>
      <x:c r="CM389"/>
      <x:c r="CN389"/>
      <x:c r="CO389"/>
      <x:c r="CP389"/>
      <x:c r="CQ389"/>
      <x:c r="CR389"/>
      <x:c r="CS389"/>
      <x:c r="CT389"/>
      <x:c r="CU389"/>
      <x:c r="CV389"/>
    </x:row>
    <x:row r="390" ht="30" customHeight="1">
      <x:c r="A390"/>
      <x:c r="B390" s="628" t="str">
        <x:v>Completed</x:v>
      </x:c>
      <x:c r="C390" s="626"/>
      <x:c r="D390" s="280" t="n">
        <x:f t="shared" ref="D390:AF390" si="32">SUM(D373:D387)</x:f>
        <x:v>0</x:v>
      </x:c>
      <x:c r="E390" s="280" t="n">
        <x:f t="shared" si="32"/>
        <x:v>0</x:v>
      </x:c>
      <x:c r="F390" s="280" t="n">
        <x:f t="shared" si="32"/>
        <x:v>0</x:v>
      </x:c>
      <x:c r="G390" s="280" t="n">
        <x:f t="shared" si="32"/>
        <x:v>0</x:v>
      </x:c>
      <x:c r="H390" s="280" t="n">
        <x:f t="shared" si="32"/>
        <x:v>1</x:v>
      </x:c>
      <x:c r="I390" s="280" t="n">
        <x:f t="shared" si="32"/>
        <x:v>0</x:v>
      </x:c>
      <x:c r="J390" s="280" t="n">
        <x:f t="shared" si="32"/>
        <x:v>1</x:v>
      </x:c>
      <x:c r="K390" s="285" t="n">
        <x:f t="shared" si="32"/>
        <x:v>0</x:v>
      </x:c>
      <x:c r="L390" s="282" t="n">
        <x:f t="shared" si="32"/>
        <x:v>6</x:v>
      </x:c>
      <x:c r="M390" s="280" t="n">
        <x:f t="shared" si="32"/>
        <x:v>6</x:v>
      </x:c>
      <x:c r="N390" s="280" t="n">
        <x:f t="shared" si="32"/>
        <x:v>6</x:v>
      </x:c>
      <x:c r="O390" s="280" t="n">
        <x:f t="shared" si="32"/>
        <x:v>6</x:v>
      </x:c>
      <x:c r="P390" s="280" t="n">
        <x:f t="shared" si="32"/>
        <x:v>6</x:v>
      </x:c>
      <x:c r="Q390" s="280" t="n">
        <x:f t="shared" si="32"/>
        <x:v>6</x:v>
      </x:c>
      <x:c r="R390" s="280" t="n">
        <x:f t="shared" si="32"/>
        <x:v>6</x:v>
      </x:c>
      <x:c r="S390" s="285" t="n">
        <x:f t="shared" si="32"/>
        <x:v>6</x:v>
      </x:c>
      <x:c r="T390" s="282" t="n">
        <x:f t="shared" si="32"/>
        <x:v>6</x:v>
      </x:c>
      <x:c r="U390" s="280" t="n">
        <x:f t="shared" si="32"/>
        <x:v>6</x:v>
      </x:c>
      <x:c r="V390" s="280" t="n">
        <x:f t="shared" si="32"/>
        <x:v>6</x:v>
      </x:c>
      <x:c r="W390" s="280" t="n">
        <x:f t="shared" si="32"/>
        <x:v>6</x:v>
      </x:c>
      <x:c r="X390" s="280" t="n">
        <x:f t="shared" si="32"/>
        <x:v>3</x:v>
      </x:c>
      <x:c r="Y390" s="280" t="n">
        <x:f t="shared" si="32"/>
        <x:v>6</x:v>
      </x:c>
      <x:c r="Z390" s="285" t="n">
        <x:f t="shared" si="32"/>
        <x:v>6</x:v>
      </x:c>
      <x:c r="AA390" s="282" t="n">
        <x:f t="shared" si="32"/>
        <x:v>6</x:v>
      </x:c>
      <x:c r="AB390" s="280" t="n">
        <x:f t="shared" si="32"/>
        <x:v>6</x:v>
      </x:c>
      <x:c r="AC390" s="280" t="n">
        <x:f t="shared" si="32"/>
        <x:v>5</x:v>
      </x:c>
      <x:c r="AD390" s="280" t="n">
        <x:f t="shared" si="32"/>
        <x:v>6</x:v>
      </x:c>
      <x:c r="AE390" s="280" t="n">
        <x:f t="shared" si="32"/>
        <x:v>6</x:v>
      </x:c>
      <x:c r="AF390" s="285" t="n">
        <x:f t="shared" si="32"/>
        <x:v>6</x:v>
      </x:c>
      <x:c r="AG390" s="182"/>
      <x:c r="AH390"/>
      <x:c r="AI390" s="628" t="str">
        <x:v>Completed</x:v>
      </x:c>
      <x:c r="AJ390" s="626"/>
      <x:c r="AK390" s="280" t="n">
        <x:f t="shared" ref="AK390:BM390" si="33">SUM(AK373:AK387)</x:f>
        <x:v>3</x:v>
      </x:c>
      <x:c r="AL390" s="280">
        <x:f t="shared" si="33"/>
        <x:v>0</x:v>
      </x:c>
      <x:c r="AM390" s="280">
        <x:f t="shared" si="33"/>
        <x:v>3</x:v>
      </x:c>
      <x:c r="AN390" s="280">
        <x:f t="shared" si="33"/>
        <x:v>3</x:v>
      </x:c>
      <x:c r="AO390" s="280">
        <x:f t="shared" si="33"/>
        <x:v>4</x:v>
      </x:c>
      <x:c r="AP390" s="280">
        <x:f t="shared" si="33"/>
        <x:v>3</x:v>
      </x:c>
      <x:c r="AQ390" s="280">
        <x:f t="shared" si="33"/>
        <x:v>4</x:v>
      </x:c>
      <x:c r="AR390" s="285">
        <x:f t="shared" si="33"/>
        <x:v>0</x:v>
      </x:c>
      <x:c r="AS390" s="282">
        <x:f t="shared" si="33"/>
        <x:v>3</x:v>
      </x:c>
      <x:c r="AT390" s="280">
        <x:f t="shared" si="33"/>
        <x:v>3</x:v>
      </x:c>
      <x:c r="AU390" s="280">
        <x:f t="shared" si="33"/>
        <x:v>4</x:v>
      </x:c>
      <x:c r="AV390" s="280">
        <x:f t="shared" si="33"/>
        <x:v>3</x:v>
      </x:c>
      <x:c r="AW390" s="280">
        <x:f t="shared" si="33"/>
        <x:v>3</x:v>
      </x:c>
      <x:c r="AX390" s="280">
        <x:f t="shared" si="33"/>
        <x:v>3</x:v>
      </x:c>
      <x:c r="AY390" s="280">
        <x:f t="shared" si="33"/>
        <x:v>3</x:v>
      </x:c>
      <x:c r="AZ390" s="285">
        <x:f t="shared" si="33"/>
        <x:v>3</x:v>
      </x:c>
      <x:c r="BA390" s="282">
        <x:f t="shared" si="33"/>
        <x:v>0</x:v>
      </x:c>
      <x:c r="BB390" s="280">
        <x:f t="shared" si="33"/>
        <x:v>0</x:v>
      </x:c>
      <x:c r="BC390" s="280">
        <x:f t="shared" si="33"/>
        <x:v>0</x:v>
      </x:c>
      <x:c r="BD390" s="280">
        <x:f t="shared" si="33"/>
        <x:v>0</x:v>
      </x:c>
      <x:c r="BE390" s="280">
        <x:f t="shared" si="33"/>
        <x:v>6</x:v>
      </x:c>
      <x:c r="BF390" s="280">
        <x:f t="shared" si="33"/>
        <x:v>6</x:v>
      </x:c>
      <x:c r="BG390" s="285">
        <x:f t="shared" si="33"/>
        <x:v>6</x:v>
      </x:c>
      <x:c r="BH390" s="282">
        <x:f t="shared" si="33"/>
        <x:v>3</x:v>
      </x:c>
      <x:c r="BI390" s="280">
        <x:f t="shared" si="33"/>
        <x:v>3</x:v>
      </x:c>
      <x:c r="BJ390" s="280">
        <x:f t="shared" si="33"/>
        <x:v>3</x:v>
      </x:c>
      <x:c r="BK390" s="280">
        <x:f t="shared" si="33"/>
        <x:v>3</x:v>
      </x:c>
      <x:c r="BL390" s="280">
        <x:f t="shared" si="33"/>
        <x:v>3</x:v>
      </x:c>
      <x:c r="BM390" s="285">
        <x:f t="shared" si="33"/>
        <x:v>3</x:v>
      </x:c>
    </x:row>
    <x:row r="391" ht="30" customHeight="1">
      <x:c r="A391"/>
      <x:c r="B391" s="617" t="str">
        <x:v>Subtotal</x:v>
      </x:c>
      <x:c r="C391" s="618"/>
      <x:c r="D391" s="299" t="n">
        <x:f>SUM(D390:K390)</x:f>
        <x:v>2</x:v>
      </x:c>
      <x:c r="E391" s="300"/>
      <x:c r="F391" s="300"/>
      <x:c r="G391" s="300"/>
      <x:c r="H391" s="300"/>
      <x:c r="I391" s="300"/>
      <x:c r="J391" s="300"/>
      <x:c r="K391" s="301"/>
      <x:c r="L391" s="300" t="n">
        <x:f>SUM(L390:S390)</x:f>
        <x:v>48</x:v>
      </x:c>
      <x:c r="M391" s="300"/>
      <x:c r="N391" s="300"/>
      <x:c r="O391" s="300"/>
      <x:c r="P391" s="300"/>
      <x:c r="Q391" s="300"/>
      <x:c r="R391" s="300"/>
      <x:c r="S391" s="301"/>
      <x:c r="T391" s="300" t="n">
        <x:f>SUM(T390:Z390)</x:f>
        <x:v>39</x:v>
      </x:c>
      <x:c r="U391" s="300"/>
      <x:c r="V391" s="300"/>
      <x:c r="W391" s="300"/>
      <x:c r="X391" s="300"/>
      <x:c r="Y391" s="300"/>
      <x:c r="Z391" s="301"/>
      <x:c r="AA391" s="300" t="n">
        <x:f>SUM(AA390:AF390)</x:f>
        <x:v>35</x:v>
      </x:c>
      <x:c r="AB391" s="300"/>
      <x:c r="AC391" s="300"/>
      <x:c r="AD391" s="300"/>
      <x:c r="AE391" s="300"/>
      <x:c r="AF391" s="301"/>
      <x:c r="AG391" s="182"/>
      <x:c r="AH391"/>
      <x:c r="AI391" s="617" t="str">
        <x:v>Subtotal</x:v>
      </x:c>
      <x:c r="AJ391" s="618"/>
      <x:c r="AK391" s="299" t="n">
        <x:f>SUM(AK390:AR390)</x:f>
        <x:v>20</x:v>
      </x:c>
      <x:c r="AL391" s="300"/>
      <x:c r="AM391" s="300"/>
      <x:c r="AN391" s="300"/>
      <x:c r="AO391" s="300"/>
      <x:c r="AP391" s="300"/>
      <x:c r="AQ391" s="300"/>
      <x:c r="AR391" s="301"/>
      <x:c r="AS391" s="300" t="n">
        <x:f>SUM(AS390:AZ390)</x:f>
        <x:v>25</x:v>
      </x:c>
      <x:c r="AT391" s="300"/>
      <x:c r="AU391" s="300"/>
      <x:c r="AV391" s="300"/>
      <x:c r="AW391" s="300"/>
      <x:c r="AX391" s="300"/>
      <x:c r="AY391" s="300"/>
      <x:c r="AZ391" s="301"/>
      <x:c r="BA391" s="300" t="n">
        <x:f>SUM(BA390:BG390)</x:f>
        <x:v>18</x:v>
      </x:c>
      <x:c r="BB391" s="300"/>
      <x:c r="BC391" s="300"/>
      <x:c r="BD391" s="300"/>
      <x:c r="BE391" s="300"/>
      <x:c r="BF391" s="300"/>
      <x:c r="BG391" s="301"/>
      <x:c r="BH391" s="300" t="n">
        <x:f>SUM(BH390:BM390)</x:f>
        <x:v>18</x:v>
      </x:c>
      <x:c r="BI391" s="300"/>
      <x:c r="BJ391" s="300"/>
      <x:c r="BK391" s="300"/>
      <x:c r="BL391" s="300"/>
      <x:c r="BM391" s="301"/>
    </x:row>
    <x:row r="392" ht="30" customHeight="1">
      <x:c r="A392"/>
      <x:c r="B392" s="619" t="n">
        <x:v>364</x:v>
      </x:c>
      <x:c r="C392" s="620" t="str">
        <x:v>Floors</x:v>
      </x:c>
      <x:c r="D392" s="577" t="str">
        <x:v>Total completed</x:v>
      </x:c>
      <x:c r="E392" s="577"/>
      <x:c r="F392" s="577"/>
      <x:c r="G392" s="577"/>
      <x:c r="H392" s="577"/>
      <x:c r="I392" s="577"/>
      <x:c r="J392" s="577"/>
      <x:c r="K392" s="577"/>
      <x:c r="L392" s="577"/>
      <x:c r="M392" s="577"/>
      <x:c r="N392" s="577"/>
      <x:c r="O392" s="577"/>
      <x:c r="P392" s="577"/>
      <x:c r="Q392" s="311" t="n">
        <x:f>D391+L391+T391+AA391</x:f>
        <x:v>124</x:v>
      </x:c>
      <x:c r="R392" s="311"/>
      <x:c r="S392" s="311"/>
      <x:c r="T392" s="311"/>
      <x:c r="U392" s="311"/>
      <x:c r="V392" s="311"/>
      <x:c r="W392" s="311"/>
      <x:c r="X392" s="311"/>
      <x:c r="Y392" s="311"/>
      <x:c r="Z392" s="311"/>
      <x:c r="AA392" s="311"/>
      <x:c r="AB392" s="311"/>
      <x:c r="AC392" s="311"/>
      <x:c r="AD392" s="311"/>
      <x:c r="AE392" s="311"/>
      <x:c r="AF392" s="312"/>
      <x:c r="AG392" s="182"/>
      <x:c r="AH392"/>
      <x:c r="AI392" s="619" t="n">
        <x:v>364</x:v>
      </x:c>
      <x:c r="AJ392" s="620" t="str">
        <x:v>Floors</x:v>
      </x:c>
      <x:c r="AK392" s="577" t="str">
        <x:v>Total completed</x:v>
      </x:c>
      <x:c r="AL392" s="577"/>
      <x:c r="AM392" s="577"/>
      <x:c r="AN392" s="577"/>
      <x:c r="AO392" s="577"/>
      <x:c r="AP392" s="577"/>
      <x:c r="AQ392" s="577"/>
      <x:c r="AR392" s="577"/>
      <x:c r="AS392" s="577"/>
      <x:c r="AT392" s="577"/>
      <x:c r="AU392" s="577"/>
      <x:c r="AV392" s="577"/>
      <x:c r="AW392" s="577"/>
      <x:c r="AX392" s="311" t="n">
        <x:f>AK391+AS391+BA391+BH391</x:f>
        <x:v>81</x:v>
      </x:c>
      <x:c r="AY392" s="311"/>
      <x:c r="AZ392" s="311"/>
      <x:c r="BA392" s="311"/>
      <x:c r="BB392" s="311"/>
      <x:c r="BC392" s="311"/>
      <x:c r="BD392" s="311"/>
      <x:c r="BE392" s="311"/>
      <x:c r="BF392" s="311"/>
      <x:c r="BG392" s="311"/>
      <x:c r="BH392" s="311"/>
      <x:c r="BI392" s="311"/>
      <x:c r="BJ392" s="311"/>
      <x:c r="BK392" s="311"/>
      <x:c r="BL392" s="311"/>
      <x:c r="BM392" s="312"/>
    </x:row>
    <x:row r="393" ht="30" customHeight="1">
      <x:c r="A393"/>
      <x:c r="B393" s="621"/>
      <x:c r="C393" s="622"/>
      <x:c r="D393" s="577" t="str">
        <x:v>Total not completed</x:v>
      </x:c>
      <x:c r="E393" s="577"/>
      <x:c r="F393" s="577"/>
      <x:c r="G393" s="577"/>
      <x:c r="H393" s="577"/>
      <x:c r="I393" s="577"/>
      <x:c r="J393" s="577"/>
      <x:c r="K393" s="577"/>
      <x:c r="L393" s="577"/>
      <x:c r="M393" s="577"/>
      <x:c r="N393" s="577"/>
      <x:c r="O393" s="577"/>
      <x:c r="P393" s="577"/>
      <x:c r="Q393" s="321" t="n">
        <x:f>B392-Q392</x:f>
        <x:v>240</x:v>
      </x:c>
      <x:c r="R393" s="321"/>
      <x:c r="S393" s="321"/>
      <x:c r="T393" s="321"/>
      <x:c r="U393" s="321"/>
      <x:c r="V393" s="321"/>
      <x:c r="W393" s="321"/>
      <x:c r="X393" s="321"/>
      <x:c r="Y393" s="321"/>
      <x:c r="Z393" s="321"/>
      <x:c r="AA393" s="321"/>
      <x:c r="AB393" s="321"/>
      <x:c r="AC393" s="321"/>
      <x:c r="AD393" s="321"/>
      <x:c r="AE393" s="321"/>
      <x:c r="AF393" s="322"/>
      <x:c r="AG393" s="182"/>
      <x:c r="AH393"/>
      <x:c r="AI393" s="621"/>
      <x:c r="AJ393" s="622"/>
      <x:c r="AK393" s="577" t="str">
        <x:v>Total not completed</x:v>
      </x:c>
      <x:c r="AL393" s="577"/>
      <x:c r="AM393" s="577"/>
      <x:c r="AN393" s="577"/>
      <x:c r="AO393" s="577"/>
      <x:c r="AP393" s="577"/>
      <x:c r="AQ393" s="577"/>
      <x:c r="AR393" s="577"/>
      <x:c r="AS393" s="577"/>
      <x:c r="AT393" s="577"/>
      <x:c r="AU393" s="577"/>
      <x:c r="AV393" s="577"/>
      <x:c r="AW393" s="577"/>
      <x:c r="AX393" s="321" t="n">
        <x:f>AI392-AX392</x:f>
        <x:v>283</x:v>
      </x:c>
      <x:c r="AY393" s="321"/>
      <x:c r="AZ393" s="321"/>
      <x:c r="BA393" s="321"/>
      <x:c r="BB393" s="321"/>
      <x:c r="BC393" s="321"/>
      <x:c r="BD393" s="321"/>
      <x:c r="BE393" s="321"/>
      <x:c r="BF393" s="321"/>
      <x:c r="BG393" s="321"/>
      <x:c r="BH393" s="321"/>
      <x:c r="BI393" s="321"/>
      <x:c r="BJ393" s="321"/>
      <x:c r="BK393" s="321"/>
      <x:c r="BL393" s="321"/>
      <x:c r="BM393" s="322"/>
    </x:row>
    <x:row r="394" ht="30" customHeight="1">
      <x:c r="A394"/>
      <x:c r="B394" s="632"/>
      <x:c r="C394" s="633"/>
      <x:c r="D394" s="589" t="str">
        <x:v>Completion rate</x:v>
      </x:c>
      <x:c r="E394" s="589"/>
      <x:c r="F394" s="589"/>
      <x:c r="G394" s="589"/>
      <x:c r="H394" s="589"/>
      <x:c r="I394" s="589"/>
      <x:c r="J394" s="589"/>
      <x:c r="K394" s="589"/>
      <x:c r="L394" s="589"/>
      <x:c r="M394" s="589"/>
      <x:c r="N394" s="589"/>
      <x:c r="O394" s="589"/>
      <x:c r="P394" s="589"/>
      <x:c r="Q394" s="450" t="n">
        <x:f>Q392/B392</x:f>
        <x:v>0.34065934065934067</x:v>
      </x:c>
      <x:c r="R394" s="450"/>
      <x:c r="S394" s="450"/>
      <x:c r="T394" s="450"/>
      <x:c r="U394" s="450"/>
      <x:c r="V394" s="450"/>
      <x:c r="W394" s="450"/>
      <x:c r="X394" s="450"/>
      <x:c r="Y394" s="450"/>
      <x:c r="Z394" s="450"/>
      <x:c r="AA394" s="450"/>
      <x:c r="AB394" s="450"/>
      <x:c r="AC394" s="450"/>
      <x:c r="AD394" s="450"/>
      <x:c r="AE394" s="450"/>
      <x:c r="AF394" s="451"/>
      <x:c r="AG394" s="182"/>
      <x:c r="AH394"/>
      <x:c r="AI394" s="632"/>
      <x:c r="AJ394" s="633"/>
      <x:c r="AK394" s="589" t="str">
        <x:v>Completion rate</x:v>
      </x:c>
      <x:c r="AL394" s="589"/>
      <x:c r="AM394" s="589"/>
      <x:c r="AN394" s="589"/>
      <x:c r="AO394" s="589"/>
      <x:c r="AP394" s="589"/>
      <x:c r="AQ394" s="589"/>
      <x:c r="AR394" s="589"/>
      <x:c r="AS394" s="589"/>
      <x:c r="AT394" s="589"/>
      <x:c r="AU394" s="589"/>
      <x:c r="AV394" s="589"/>
      <x:c r="AW394" s="589"/>
      <x:c r="AX394" s="450" t="n">
        <x:f>AX392/AI392</x:f>
        <x:v>0.22252747252747251</x:v>
      </x:c>
      <x:c r="AY394" s="450"/>
      <x:c r="AZ394" s="450"/>
      <x:c r="BA394" s="450"/>
      <x:c r="BB394" s="450"/>
      <x:c r="BC394" s="450"/>
      <x:c r="BD394" s="450"/>
      <x:c r="BE394" s="450"/>
      <x:c r="BF394" s="450"/>
      <x:c r="BG394" s="450"/>
      <x:c r="BH394" s="450"/>
      <x:c r="BI394" s="450"/>
      <x:c r="BJ394" s="450"/>
      <x:c r="BK394" s="450"/>
      <x:c r="BL394" s="450"/>
      <x:c r="BM394" s="451"/>
    </x:row>
    <x:row r="395" ht="20" customHeight="1">
      <x:c r="P395" s="121"/>
      <x:c r="Q395" s="121"/>
      <x:c r="R395" s="121"/>
      <x:c r="S395" s="121"/>
      <x:c r="T395" s="121"/>
      <x:c r="U395" s="121"/>
      <x:c r="AG395" s="182"/>
    </x:row>
    <x:row r="396" ht="20" customHeight="1">
      <x:c r="P396" s="121"/>
      <x:c r="Q396" s="121"/>
      <x:c r="R396" s="121"/>
      <x:c r="S396" s="121"/>
      <x:c r="T396" s="121"/>
      <x:c r="U396" s="121"/>
      <x:c r="AG396" s="182"/>
    </x:row>
    <x:row r="397" ht="20" customHeight="1">
      <x:c r="P397" s="121"/>
      <x:c r="Q397" s="121"/>
      <x:c r="R397" s="121"/>
      <x:c r="S397" s="121"/>
      <x:c r="AG397" s="536"/>
      <x:c r="AH397" s="532"/>
      <x:c r="AI397" s="532"/>
      <x:c r="AJ397" s="532"/>
      <x:c r="AK397" s="537"/>
      <x:c r="AL397" s="537"/>
      <x:c r="AM397" s="537"/>
      <x:c r="AN397" s="537"/>
      <x:c r="AO397" s="537"/>
      <x:c r="AP397" s="537"/>
      <x:c r="AQ397" s="537"/>
      <x:c r="AR397" s="537"/>
      <x:c r="AS397" s="537"/>
      <x:c r="AT397" s="537"/>
      <x:c r="AU397" s="537"/>
      <x:c r="AV397" s="537"/>
      <x:c r="AW397" s="537"/>
      <x:c r="AX397" s="537"/>
      <x:c r="AY397" s="538"/>
      <x:c r="AZ397" s="538"/>
      <x:c r="BA397" s="538"/>
      <x:c r="BB397" s="538"/>
      <x:c r="BC397" s="538"/>
      <x:c r="BD397" s="538"/>
      <x:c r="BE397" s="538"/>
      <x:c r="BF397" s="538"/>
      <x:c r="BG397" s="538"/>
      <x:c r="BH397" s="538"/>
      <x:c r="BI397" s="538"/>
      <x:c r="BJ397" s="538"/>
      <x:c r="BK397" s="538"/>
      <x:c r="BL397" s="538"/>
      <x:c r="BM397" s="538"/>
    </x:row>
    <x:row r="398" ht="34" customHeight="1">
      <x:c r="A398"/>
      <x:c r="B398" s="557" t="str">
        <x:v>Common Areas and Trade Coordination</x:v>
      </x:c>
      <x:c r="C398" s="557"/>
      <x:c r="D398" s="557"/>
      <x:c r="E398" s="557"/>
      <x:c r="F398" s="557"/>
      <x:c r="G398" s="557"/>
      <x:c r="H398" s="557"/>
      <x:c r="I398" s="557"/>
      <x:c r="J398" s="557"/>
      <x:c r="K398" s="557"/>
      <x:c r="L398" s="557"/>
      <x:c r="M398" s="557"/>
      <x:c r="N398" s="557"/>
      <x:c r="O398" s="557"/>
      <x:c r="P398" s="557"/>
      <x:c r="Q398" s="557"/>
      <x:c r="R398" s="557"/>
      <x:c r="S398" s="557"/>
      <x:c r="T398" s="557"/>
      <x:c r="U398" s="557"/>
      <x:c r="V398" s="557"/>
      <x:c r="W398" s="557"/>
      <x:c r="X398" s="557"/>
      <x:c r="Y398" s="557"/>
      <x:c r="Z398" s="557"/>
      <x:c r="AA398" s="557"/>
      <x:c r="AB398" s="557"/>
      <x:c r="AC398" s="557"/>
      <x:c r="AD398" s="557"/>
      <x:c r="AE398" s="557"/>
      <x:c r="AF398" s="557"/>
      <x:c r="AG398" s="557"/>
      <x:c r="AH398" s="557"/>
      <x:c r="AI398" s="557"/>
      <x:c r="AJ398" s="557"/>
      <x:c r="AK398" s="557"/>
      <x:c r="AL398" s="557"/>
      <x:c r="AM398" s="557"/>
      <x:c r="AN398" s="557"/>
      <x:c r="AO398" s="557"/>
      <x:c r="AP398" s="557"/>
      <x:c r="AQ398" s="557"/>
      <x:c r="AR398" s="557"/>
      <x:c r="AS398" s="557"/>
      <x:c r="AT398" s="557"/>
      <x:c r="AU398" s="557"/>
      <x:c r="AV398" s="557"/>
      <x:c r="AW398" s="557"/>
      <x:c r="AX398" s="557"/>
      <x:c r="AY398" s="557"/>
      <x:c r="AZ398" s="557"/>
      <x:c r="BA398" s="557"/>
      <x:c r="BB398" s="557"/>
      <x:c r="BC398" s="557"/>
      <x:c r="BD398" s="557"/>
      <x:c r="BE398" s="557"/>
      <x:c r="BF398" s="557"/>
      <x:c r="BG398" s="557"/>
      <x:c r="BH398" s="557"/>
      <x:c r="BI398" s="557"/>
      <x:c r="BJ398" s="557"/>
      <x:c r="BK398" s="557"/>
      <x:c r="BL398" s="557"/>
      <x:c r="BM398" s="557"/>
      <x:c r="BN398"/>
      <x:c r="BO398"/>
      <x:c r="BP398"/>
      <x:c r="BQ398"/>
      <x:c r="BR398"/>
      <x:c r="BS398"/>
      <x:c r="BT398"/>
      <x:c r="BU398"/>
      <x:c r="BV398"/>
      <x:c r="BW398"/>
      <x:c r="BX398"/>
      <x:c r="BY398"/>
      <x:c r="BZ398"/>
      <x:c r="CA398"/>
      <x:c r="CB398"/>
      <x:c r="CC398"/>
      <x:c r="CD398"/>
      <x:c r="CE398"/>
      <x:c r="CF398"/>
      <x:c r="CG398"/>
      <x:c r="CH398"/>
      <x:c r="CI398"/>
      <x:c r="CJ398"/>
      <x:c r="CK398"/>
      <x:c r="CL398"/>
      <x:c r="CM398"/>
      <x:c r="CN398"/>
      <x:c r="CO398"/>
      <x:c r="CP398"/>
      <x:c r="CQ398"/>
      <x:c r="CR398"/>
      <x:c r="CS398"/>
      <x:c r="CT398"/>
      <x:c r="CU398"/>
      <x:c r="CV398"/>
    </x:row>
    <x:row r="399" ht="34" customHeight="1">
      <x:c r="A399"/>
      <x:c r="B399" s="134" t="str">
        <x:v>Behind schedule</x:v>
      </x:c>
      <x:c r="C399" s="129"/>
      <x:c r="D399" s="567" t="str">
        <x:v>Common-area electrical conduit</x:v>
      </x:c>
      <x:c r="E399" s="567"/>
      <x:c r="F399" s="567"/>
      <x:c r="G399" s="567"/>
      <x:c r="H399" s="567"/>
      <x:c r="I399" s="567"/>
      <x:c r="J399" s="567"/>
      <x:c r="K399" s="567"/>
      <x:c r="L399" s="567"/>
      <x:c r="M399" s="567"/>
      <x:c r="N399" s="567"/>
      <x:c r="O399" s="567"/>
      <x:c r="P399" s="567"/>
      <x:c r="Q399" s="567"/>
      <x:c r="R399" s="567"/>
      <x:c r="S399" s="567"/>
      <x:c r="T399" s="567"/>
      <x:c r="U399" s="567"/>
      <x:c r="V399" s="567"/>
      <x:c r="W399" s="567"/>
      <x:c r="X399" s="567"/>
      <x:c r="Y399" s="567"/>
      <x:c r="Z399" s="567"/>
      <x:c r="AA399" s="567"/>
      <x:c r="AB399" s="567"/>
      <x:c r="AC399" s="567"/>
      <x:c r="AD399" s="567"/>
      <x:c r="AE399" s="567"/>
      <x:c r="AF399" s="559"/>
      <x:c r="AG399"/>
      <x:c r="AH399"/>
      <x:c r="AI399" s="134" t="str">
        <x:v>Behind schedule</x:v>
      </x:c>
      <x:c r="AJ399" s="129"/>
      <x:c r="AK399" s="566" t="str">
        <x:v>Corridor drainage openings</x:v>
      </x:c>
      <x:c r="AL399" s="567"/>
      <x:c r="AM399" s="567"/>
      <x:c r="AN399" s="567"/>
      <x:c r="AO399" s="567"/>
      <x:c r="AP399" s="567"/>
      <x:c r="AQ399" s="567"/>
      <x:c r="AR399" s="567"/>
      <x:c r="AS399" s="567"/>
      <x:c r="AT399" s="567"/>
      <x:c r="AU399" s="567"/>
      <x:c r="AV399" s="567"/>
      <x:c r="AW399" s="567"/>
      <x:c r="AX399" s="567"/>
      <x:c r="AY399" s="567"/>
      <x:c r="AZ399" s="567"/>
      <x:c r="BA399" s="567"/>
      <x:c r="BB399" s="567"/>
      <x:c r="BC399" s="567"/>
      <x:c r="BD399" s="567"/>
      <x:c r="BE399" s="567"/>
      <x:c r="BF399" s="567"/>
      <x:c r="BG399" s="567"/>
      <x:c r="BH399" s="567"/>
      <x:c r="BI399" s="567"/>
      <x:c r="BJ399" s="567"/>
      <x:c r="BK399" s="567"/>
      <x:c r="BL399" s="567"/>
      <x:c r="BM399" s="559"/>
      <x:c r="BN399"/>
      <x:c r="BO399"/>
      <x:c r="BP399"/>
      <x:c r="BQ399"/>
      <x:c r="BR399"/>
      <x:c r="BS399"/>
      <x:c r="BT399"/>
      <x:c r="BU399"/>
      <x:c r="BV399"/>
      <x:c r="BW399"/>
      <x:c r="BX399"/>
      <x:c r="BY399"/>
      <x:c r="BZ399"/>
      <x:c r="CA399"/>
      <x:c r="CB399"/>
      <x:c r="CC399"/>
      <x:c r="CD399"/>
      <x:c r="CE399"/>
      <x:c r="CF399"/>
      <x:c r="CG399"/>
      <x:c r="CH399"/>
      <x:c r="CI399"/>
      <x:c r="CJ399"/>
      <x:c r="CK399"/>
      <x:c r="CL399"/>
      <x:c r="CM399"/>
      <x:c r="CN399"/>
      <x:c r="CO399"/>
      <x:c r="CP399"/>
      <x:c r="CQ399"/>
      <x:c r="CR399"/>
      <x:c r="CS399"/>
      <x:c r="CT399"/>
      <x:c r="CU399"/>
      <x:c r="CV399"/>
    </x:row>
    <x:row r="400" ht="34" customHeight="1">
      <x:c r="A400"/>
      <x:c r="B400" s="142" t="str">
        <x:v>Due this week</x:v>
      </x:c>
      <x:c r="C400" s="137"/>
      <x:c r="D400" s="570"/>
      <x:c r="E400" s="570"/>
      <x:c r="F400" s="570"/>
      <x:c r="G400" s="570"/>
      <x:c r="H400" s="570"/>
      <x:c r="I400" s="570"/>
      <x:c r="J400" s="570"/>
      <x:c r="K400" s="570"/>
      <x:c r="L400" s="570"/>
      <x:c r="M400" s="570"/>
      <x:c r="N400" s="570"/>
      <x:c r="O400" s="570"/>
      <x:c r="P400" s="570"/>
      <x:c r="Q400" s="570"/>
      <x:c r="R400" s="570"/>
      <x:c r="S400" s="570"/>
      <x:c r="T400" s="570"/>
      <x:c r="U400" s="570"/>
      <x:c r="V400" s="570"/>
      <x:c r="W400" s="570"/>
      <x:c r="X400" s="570"/>
      <x:c r="Y400" s="570"/>
      <x:c r="Z400" s="570"/>
      <x:c r="AA400" s="570"/>
      <x:c r="AB400" s="570"/>
      <x:c r="AC400" s="570"/>
      <x:c r="AD400" s="570"/>
      <x:c r="AE400" s="570"/>
      <x:c r="AF400" s="587"/>
      <x:c r="AG400"/>
      <x:c r="AH400"/>
      <x:c r="AI400" s="142" t="str">
        <x:v>Due this week</x:v>
      </x:c>
      <x:c r="AJ400" s="137"/>
      <x:c r="AK400" s="569"/>
      <x:c r="AL400" s="570"/>
      <x:c r="AM400" s="570"/>
      <x:c r="AN400" s="570"/>
      <x:c r="AO400" s="570"/>
      <x:c r="AP400" s="570"/>
      <x:c r="AQ400" s="570"/>
      <x:c r="AR400" s="570"/>
      <x:c r="AS400" s="570"/>
      <x:c r="AT400" s="570"/>
      <x:c r="AU400" s="570"/>
      <x:c r="AV400" s="570"/>
      <x:c r="AW400" s="570"/>
      <x:c r="AX400" s="570"/>
      <x:c r="AY400" s="570"/>
      <x:c r="AZ400" s="570"/>
      <x:c r="BA400" s="570"/>
      <x:c r="BB400" s="570"/>
      <x:c r="BC400" s="570"/>
      <x:c r="BD400" s="570"/>
      <x:c r="BE400" s="570"/>
      <x:c r="BF400" s="570"/>
      <x:c r="BG400" s="570"/>
      <x:c r="BH400" s="570"/>
      <x:c r="BI400" s="570"/>
      <x:c r="BJ400" s="570"/>
      <x:c r="BK400" s="570"/>
      <x:c r="BL400" s="570"/>
      <x:c r="BM400" s="587"/>
      <x:c r="BN400"/>
      <x:c r="BO400"/>
      <x:c r="BP400"/>
      <x:c r="BQ400"/>
      <x:c r="BR400"/>
      <x:c r="BS400"/>
      <x:c r="BT400"/>
      <x:c r="BU400"/>
      <x:c r="BV400"/>
      <x:c r="BW400"/>
      <x:c r="BX400"/>
      <x:c r="BY400"/>
      <x:c r="BZ400"/>
      <x:c r="CA400"/>
      <x:c r="CB400"/>
      <x:c r="CC400"/>
      <x:c r="CD400"/>
      <x:c r="CE400"/>
      <x:c r="CF400"/>
      <x:c r="CG400"/>
      <x:c r="CH400"/>
      <x:c r="CI400"/>
      <x:c r="CJ400"/>
      <x:c r="CK400"/>
      <x:c r="CL400"/>
      <x:c r="CM400"/>
      <x:c r="CN400"/>
      <x:c r="CO400"/>
      <x:c r="CP400"/>
      <x:c r="CQ400"/>
      <x:c r="CR400"/>
      <x:c r="CS400"/>
      <x:c r="CT400"/>
      <x:c r="CU400"/>
      <x:c r="CV400"/>
    </x:row>
    <x:row r="401" ht="34" customHeight="1">
      <x:c r="A401"/>
      <x:c r="B401" s="148" t="str">
        <x:v>Completed</x:v>
      </x:c>
      <x:c r="C401" s="145"/>
      <x:c r="D401" s="570"/>
      <x:c r="E401" s="570"/>
      <x:c r="F401" s="570"/>
      <x:c r="G401" s="570"/>
      <x:c r="H401" s="570"/>
      <x:c r="I401" s="570"/>
      <x:c r="J401" s="570"/>
      <x:c r="K401" s="570"/>
      <x:c r="L401" s="570"/>
      <x:c r="M401" s="570"/>
      <x:c r="N401" s="570"/>
      <x:c r="O401" s="570"/>
      <x:c r="P401" s="570"/>
      <x:c r="Q401" s="570"/>
      <x:c r="R401" s="570"/>
      <x:c r="S401" s="570"/>
      <x:c r="T401" s="570"/>
      <x:c r="U401" s="570"/>
      <x:c r="V401" s="570"/>
      <x:c r="W401" s="570"/>
      <x:c r="X401" s="570"/>
      <x:c r="Y401" s="570"/>
      <x:c r="Z401" s="570"/>
      <x:c r="AA401" s="570"/>
      <x:c r="AB401" s="570"/>
      <x:c r="AC401" s="570"/>
      <x:c r="AD401" s="570"/>
      <x:c r="AE401" s="570"/>
      <x:c r="AF401" s="587"/>
      <x:c r="AG401"/>
      <x:c r="AH401"/>
      <x:c r="AI401" s="148" t="str">
        <x:v>Completed</x:v>
      </x:c>
      <x:c r="AJ401" s="145"/>
      <x:c r="AK401" s="569"/>
      <x:c r="AL401" s="570"/>
      <x:c r="AM401" s="570"/>
      <x:c r="AN401" s="570"/>
      <x:c r="AO401" s="570"/>
      <x:c r="AP401" s="570"/>
      <x:c r="AQ401" s="570"/>
      <x:c r="AR401" s="570"/>
      <x:c r="AS401" s="570"/>
      <x:c r="AT401" s="570"/>
      <x:c r="AU401" s="570"/>
      <x:c r="AV401" s="570"/>
      <x:c r="AW401" s="570"/>
      <x:c r="AX401" s="570"/>
      <x:c r="AY401" s="570"/>
      <x:c r="AZ401" s="570"/>
      <x:c r="BA401" s="570"/>
      <x:c r="BB401" s="570"/>
      <x:c r="BC401" s="570"/>
      <x:c r="BD401" s="570"/>
      <x:c r="BE401" s="570"/>
      <x:c r="BF401" s="570"/>
      <x:c r="BG401" s="570"/>
      <x:c r="BH401" s="570"/>
      <x:c r="BI401" s="570"/>
      <x:c r="BJ401" s="570"/>
      <x:c r="BK401" s="570"/>
      <x:c r="BL401" s="570"/>
      <x:c r="BM401" s="587"/>
      <x:c r="BN401"/>
      <x:c r="BO401"/>
      <x:c r="BP401"/>
      <x:c r="BQ401"/>
      <x:c r="BR401"/>
      <x:c r="BS401"/>
      <x:c r="BT401"/>
      <x:c r="BU401"/>
      <x:c r="BV401"/>
      <x:c r="BW401"/>
      <x:c r="BX401"/>
      <x:c r="BY401"/>
      <x:c r="BZ401"/>
      <x:c r="CA401"/>
      <x:c r="CB401"/>
      <x:c r="CC401"/>
      <x:c r="CD401"/>
      <x:c r="CE401"/>
      <x:c r="CF401"/>
      <x:c r="CG401"/>
      <x:c r="CH401"/>
      <x:c r="CI401"/>
      <x:c r="CJ401"/>
      <x:c r="CK401"/>
      <x:c r="CL401"/>
      <x:c r="CM401"/>
      <x:c r="CN401"/>
      <x:c r="CO401"/>
      <x:c r="CP401"/>
      <x:c r="CQ401"/>
      <x:c r="CR401"/>
      <x:c r="CS401"/>
      <x:c r="CT401"/>
      <x:c r="CU401"/>
      <x:c r="CV401"/>
    </x:row>
    <x:row r="402" ht="20" customHeight="1">
      <x:c r="B402" s="149"/>
      <x:c r="C402" s="149"/>
      <x:c r="D402" s="157"/>
      <x:c r="E402" s="157"/>
      <x:c r="F402" s="157"/>
      <x:c r="G402" s="158" t="s">
        <x:v>0</x:v>
      </x:c>
      <x:c r="H402" s="157"/>
      <x:c r="I402" s="158" t="s">
        <x:v>1</x:v>
      </x:c>
      <x:c r="J402" s="157"/>
      <x:c r="K402" s="157"/>
      <x:c r="L402" s="157"/>
      <x:c r="M402" s="158" t="s">
        <x:v>0</x:v>
      </x:c>
      <x:c r="N402" s="157"/>
      <x:c r="O402" s="153" t="s">
        <x:v>1</x:v>
      </x:c>
      <x:c r="P402" s="157"/>
      <x:c r="Q402" s="157"/>
      <x:c r="R402" s="157"/>
      <x:c r="S402" s="157"/>
      <x:c r="T402" s="157"/>
      <x:c r="U402" s="157"/>
      <x:c r="V402" s="157"/>
      <x:c r="W402" s="158" t="s">
        <x:v>0</x:v>
      </x:c>
      <x:c r="X402" s="158" t="s">
        <x:v>0</x:v>
      </x:c>
      <x:c r="Y402" s="158" t="s">
        <x:v>0</x:v>
      </x:c>
      <x:c r="Z402" s="157"/>
      <x:c r="AA402" s="157"/>
      <x:c r="AB402" s="157"/>
      <x:c r="AC402" s="157"/>
      <x:c r="AD402" s="157"/>
      <x:c r="AE402" s="157"/>
      <x:c r="AF402" s="476"/>
      <x:c r="AI402" s="149"/>
      <x:c r="AJ402" s="149"/>
      <x:c r="AK402" s="157"/>
      <x:c r="AL402" s="157"/>
      <x:c r="AM402" s="157"/>
      <x:c r="AN402" s="158" t="s">
        <x:v>0</x:v>
      </x:c>
      <x:c r="AO402" s="157"/>
      <x:c r="AP402" s="158" t="s">
        <x:v>1</x:v>
      </x:c>
      <x:c r="AQ402" s="157"/>
      <x:c r="AR402" s="157"/>
      <x:c r="AS402" s="157"/>
      <x:c r="AT402" s="158" t="s">
        <x:v>0</x:v>
      </x:c>
      <x:c r="AU402" s="157"/>
      <x:c r="AV402" s="153" t="s">
        <x:v>1</x:v>
      </x:c>
      <x:c r="AW402" s="157"/>
      <x:c r="AX402" s="157"/>
      <x:c r="AY402" s="157"/>
      <x:c r="AZ402" s="157"/>
      <x:c r="BA402" s="157"/>
      <x:c r="BB402" s="157"/>
      <x:c r="BC402" s="157"/>
      <x:c r="BD402" s="158" t="s">
        <x:v>0</x:v>
      </x:c>
      <x:c r="BE402" s="158" t="s">
        <x:v>0</x:v>
      </x:c>
      <x:c r="BF402" s="158" t="s">
        <x:v>0</x:v>
      </x:c>
      <x:c r="BG402" s="157"/>
      <x:c r="BH402" s="157"/>
      <x:c r="BI402" s="157"/>
      <x:c r="BJ402" s="157"/>
      <x:c r="BK402" s="157"/>
      <x:c r="BL402" s="157"/>
      <x:c r="BM402" s="476"/>
    </x:row>
    <x:row r="403" ht="20" customHeight="1">
      <x:c r="A403"/>
      <x:c r="B403" s="149" t="str">
        <x:v>15F</x:v>
      </x:c>
      <x:c r="C403" s="161" t="str">
        <x:v>Batch 5</x:v>
      </x:c>
      <x:c r="D403" s="157"/>
      <x:c r="E403" s="157"/>
      <x:c r="F403" s="157"/>
      <x:c r="G403" s="168"/>
      <x:c r="H403" s="157"/>
      <x:c r="I403" s="168"/>
      <x:c r="J403" s="157"/>
      <x:c r="K403" s="174" t="str">
        <x:v>JKC</x:v>
      </x:c>
      <x:c r="L403" s="157"/>
      <x:c r="M403" s="168"/>
      <x:c r="N403" s="157"/>
      <x:c r="O403" s="167"/>
      <x:c r="P403" s="157"/>
      <x:c r="Q403" s="157"/>
      <x:c r="R403" s="123"/>
      <x:c r="S403" s="340" t="str">
        <x:v>JKC</x:v>
      </x:c>
      <x:c r="T403" s="157"/>
      <x:c r="U403" s="157"/>
      <x:c r="V403" s="157"/>
      <x:c r="W403" s="168"/>
      <x:c r="X403" s="168"/>
      <x:c r="Y403" s="168"/>
      <x:c r="Z403" s="157"/>
      <x:c r="AA403" s="173" t="str">
        <x:v>JK</x:v>
      </x:c>
      <x:c r="AB403" s="173" t="str">
        <x:v>JK</x:v>
      </x:c>
      <x:c r="AC403" s="157"/>
      <x:c r="AD403" s="157"/>
      <x:c r="AE403" s="157"/>
      <x:c r="AF403" s="175" t="str">
        <x:v>JKC</x:v>
      </x:c>
      <x:c r="AG403"/>
      <x:c r="AH403"/>
      <x:c r="AI403" s="149" t="str">
        <x:v>15F</x:v>
      </x:c>
      <x:c r="AJ403" s="161" t="str">
        <x:v>Batch 5</x:v>
      </x:c>
      <x:c r="AK403" s="157"/>
      <x:c r="AL403" s="157"/>
      <x:c r="AM403" s="157"/>
      <x:c r="AN403" s="163" t="n">
        <x:v>1</x:v>
      </x:c>
      <x:c r="AO403" s="157"/>
      <x:c r="AP403" s="163" t="n">
        <x:v>1</x:v>
      </x:c>
      <x:c r="AQ403" s="157"/>
      <x:c r="AR403" s="158" t="str">
        <x:v>JKC</x:v>
      </x:c>
      <x:c r="AS403" s="157"/>
      <x:c r="AT403" s="163" t="n">
        <x:v>1</x:v>
      </x:c>
      <x:c r="AU403" s="157"/>
      <x:c r="AV403" s="209" t="n">
        <x:v>1</x:v>
      </x:c>
      <x:c r="AW403" s="157"/>
      <x:c r="AX403" s="157"/>
      <x:c r="AY403"/>
      <x:c r="AZ403" s="340" t="str">
        <x:v>JKC</x:v>
      </x:c>
      <x:c r="BA403" s="157"/>
      <x:c r="BB403" s="157"/>
      <x:c r="BC403" s="157"/>
      <x:c r="BD403" s="163" t="n">
        <x:v>1</x:v>
      </x:c>
      <x:c r="BE403" s="163" t="n">
        <x:v>1</x:v>
      </x:c>
      <x:c r="BF403" s="163" t="n">
        <x:v>1</x:v>
      </x:c>
      <x:c r="BG403" s="160"/>
      <x:c r="BH403" s="540" t="str">
        <x:v>JK</x:v>
      </x:c>
      <x:c r="BI403" s="151" t="str">
        <x:v>JK</x:v>
      </x:c>
      <x:c r="BJ403" s="150"/>
      <x:c r="BK403" s="150"/>
      <x:c r="BL403" s="150"/>
      <x:c r="BM403" s="164" t="str">
        <x:v>JKC</x:v>
      </x:c>
      <x:c r="BN403"/>
      <x:c r="BO403"/>
      <x:c r="BP403"/>
      <x:c r="BQ403"/>
      <x:c r="BR403"/>
      <x:c r="BS403"/>
      <x:c r="BT403"/>
      <x:c r="BU403"/>
      <x:c r="BV403"/>
      <x:c r="BW403"/>
      <x:c r="BX403"/>
      <x:c r="BY403"/>
      <x:c r="BZ403"/>
      <x:c r="CA403"/>
      <x:c r="CB403"/>
      <x:c r="CC403"/>
      <x:c r="CD403"/>
      <x:c r="CE403"/>
      <x:c r="CF403"/>
      <x:c r="CG403"/>
      <x:c r="CH403"/>
      <x:c r="CI403"/>
      <x:c r="CJ403"/>
      <x:c r="CK403"/>
      <x:c r="CL403"/>
      <x:c r="CM403"/>
      <x:c r="CN403"/>
      <x:c r="CO403"/>
      <x:c r="CP403"/>
      <x:c r="CQ403"/>
      <x:c r="CR403"/>
      <x:c r="CS403"/>
      <x:c r="CT403"/>
      <x:c r="CU403"/>
      <x:c r="CV403"/>
    </x:row>
    <x:row r="404" ht="20" customHeight="1">
      <x:c r="A404"/>
      <x:c r="B404" s="149" t="str">
        <x:v>14F</x:v>
      </x:c>
      <x:c r="C404" s="176" t="str">
        <x:v>Batch 4</x:v>
      </x:c>
      <x:c r="D404" s="157"/>
      <x:c r="E404" s="173" t="str">
        <x:v>M</x:v>
      </x:c>
      <x:c r="F404" s="157"/>
      <x:c r="G404" s="168"/>
      <x:c r="H404" s="157"/>
      <x:c r="I404" s="168"/>
      <x:c r="J404" s="157"/>
      <x:c r="K404" s="185"/>
      <x:c r="L404" s="157"/>
      <x:c r="M404" s="168"/>
      <x:c r="N404" s="157"/>
      <x:c r="O404" s="167"/>
      <x:c r="P404" s="123"/>
      <x:c r="Q404" s="153" t="str">
        <x:v>M</x:v>
      </x:c>
      <x:c r="R404" s="157"/>
      <x:c r="S404" s="412"/>
      <x:c r="T404" s="157"/>
      <x:c r="U404" s="173" t="str">
        <x:v>M</x:v>
      </x:c>
      <x:c r="V404" s="182"/>
      <x:c r="W404" s="168"/>
      <x:c r="X404" s="168"/>
      <x:c r="Y404" s="168"/>
      <x:c r="Z404" s="157"/>
      <x:c r="AA404" s="168"/>
      <x:c r="AB404" s="168"/>
      <x:c r="AC404" s="157"/>
      <x:c r="AD404" s="173" t="str">
        <x:v>M</x:v>
      </x:c>
      <x:c r="AE404" s="157"/>
      <x:c r="AF404" s="412"/>
      <x:c r="AG404"/>
      <x:c r="AH404"/>
      <x:c r="AI404" s="149" t="str">
        <x:v>14F</x:v>
      </x:c>
      <x:c r="AJ404" s="176" t="str">
        <x:v>Batch 4</x:v>
      </x:c>
      <x:c r="AK404" s="157"/>
      <x:c r="AL404" s="173" t="str">
        <x:v>M</x:v>
      </x:c>
      <x:c r="AM404" s="157"/>
      <x:c r="AN404" s="163" t="n">
        <x:v>1</x:v>
      </x:c>
      <x:c r="AO404" s="157"/>
      <x:c r="AP404" s="163" t="n">
        <x:v>1</x:v>
      </x:c>
      <x:c r="AQ404" s="157"/>
      <x:c r="AR404" s="163" t="n">
        <x:v>1</x:v>
      </x:c>
      <x:c r="AS404" s="157"/>
      <x:c r="AT404" s="163" t="n">
        <x:v>1</x:v>
      </x:c>
      <x:c r="AU404" s="157"/>
      <x:c r="AV404" s="209" t="n">
        <x:v>1</x:v>
      </x:c>
      <x:c r="AW404"/>
      <x:c r="AX404" s="153" t="str">
        <x:v>M</x:v>
      </x:c>
      <x:c r="AY404" s="157"/>
      <x:c r="AZ404" s="163" t="n">
        <x:v>1</x:v>
      </x:c>
      <x:c r="BA404" s="157"/>
      <x:c r="BB404" s="173" t="str">
        <x:v>M</x:v>
      </x:c>
      <x:c r="BC404" s="182"/>
      <x:c r="BD404" s="163" t="n">
        <x:v>1</x:v>
      </x:c>
      <x:c r="BE404" s="163" t="n">
        <x:v>1</x:v>
      </x:c>
      <x:c r="BF404" s="163" t="n">
        <x:v>1</x:v>
      </x:c>
      <x:c r="BG404" s="160"/>
      <x:c r="BH404" s="184" t="n">
        <x:v>1</x:v>
      </x:c>
      <x:c r="BI404" s="184" t="n">
        <x:v>1</x:v>
      </x:c>
      <x:c r="BJ404" s="150"/>
      <x:c r="BK404" s="151" t="str">
        <x:v>M</x:v>
      </x:c>
      <x:c r="BL404" s="150"/>
      <x:c r="BM404" s="186" t="n">
        <x:v>1</x:v>
      </x:c>
      <x:c r="BN404"/>
      <x:c r="BO404"/>
      <x:c r="BP404"/>
      <x:c r="BQ404"/>
      <x:c r="BR404"/>
      <x:c r="BS404"/>
      <x:c r="BT404"/>
      <x:c r="BU404"/>
      <x:c r="BV404"/>
      <x:c r="BW404"/>
      <x:c r="BX404"/>
      <x:c r="BY404"/>
      <x:c r="BZ404"/>
      <x:c r="CA404"/>
      <x:c r="CB404"/>
      <x:c r="CC404"/>
      <x:c r="CD404"/>
      <x:c r="CE404"/>
      <x:c r="CF404"/>
      <x:c r="CG404"/>
      <x:c r="CH404"/>
      <x:c r="CI404"/>
      <x:c r="CJ404"/>
      <x:c r="CK404"/>
      <x:c r="CL404"/>
      <x:c r="CM404"/>
      <x:c r="CN404"/>
      <x:c r="CO404"/>
      <x:c r="CP404"/>
      <x:c r="CQ404"/>
      <x:c r="CR404"/>
      <x:c r="CS404"/>
      <x:c r="CT404"/>
      <x:c r="CU404"/>
      <x:c r="CV404"/>
    </x:row>
    <x:row r="405" ht="20" customHeight="1">
      <x:c r="B405" s="149" t="s">
        <x:v>11</x:v>
      </x:c>
      <x:c r="C405" s="176"/>
      <x:c r="D405" s="157"/>
      <x:c r="E405" s="168"/>
      <x:c r="F405" s="157"/>
      <x:c r="G405" s="168"/>
      <x:c r="H405" s="192" t="s">
        <x:v>3</x:v>
      </x:c>
      <x:c r="I405" s="342">
        <x:v>1</x:v>
      </x:c>
      <x:c r="J405" s="192" t="s">
        <x:v>12</x:v>
      </x:c>
      <x:c r="K405" s="185"/>
      <x:c r="L405" s="193" t="s">
        <x:v>12</x:v>
      </x:c>
      <x:c r="M405" s="168"/>
      <x:c r="N405" s="194" t="s">
        <x:v>3</x:v>
      </x:c>
      <x:c r="O405" s="167"/>
      <x:c r="P405" s="157"/>
      <x:c r="Q405" s="168"/>
      <x:c r="R405" s="157"/>
      <x:c r="S405" s="412"/>
      <x:c r="T405" s="157"/>
      <x:c r="U405" s="168"/>
      <x:c r="V405" s="157"/>
      <x:c r="W405" s="168"/>
      <x:c r="X405" s="168"/>
      <x:c r="Y405" s="168"/>
      <x:c r="Z405" s="157"/>
      <x:c r="AA405" s="168"/>
      <x:c r="AB405" s="168"/>
      <x:c r="AC405" s="157"/>
      <x:c r="AD405" s="168"/>
      <x:c r="AE405" s="157"/>
      <x:c r="AF405" s="412"/>
      <x:c r="AI405" s="149" t="s">
        <x:v>11</x:v>
      </x:c>
      <x:c r="AJ405" s="176"/>
      <x:c r="AK405" s="157"/>
      <x:c r="AL405" s="163">
        <x:v>1</x:v>
      </x:c>
      <x:c r="AM405" s="157"/>
      <x:c r="AN405" s="163">
        <x:v>1</x:v>
      </x:c>
      <x:c r="AO405" s="192" t="s">
        <x:v>3</x:v>
      </x:c>
      <x:c r="AP405" s="163">
        <x:v>1</x:v>
      </x:c>
      <x:c r="AQ405" s="192" t="s">
        <x:v>12</x:v>
      </x:c>
      <x:c r="AR405" s="163">
        <x:v>1</x:v>
      </x:c>
      <x:c r="AS405" s="460" t="s">
        <x:v>12</x:v>
      </x:c>
      <x:c r="AT405" s="163">
        <x:v>1</x:v>
      </x:c>
      <x:c r="AU405" s="194" t="s">
        <x:v>3</x:v>
      </x:c>
      <x:c r="AV405" s="209">
        <x:v>1</x:v>
      </x:c>
      <x:c r="AW405" s="157"/>
      <x:c r="AX405" s="163">
        <x:v>1</x:v>
      </x:c>
      <x:c r="AY405" s="157"/>
      <x:c r="AZ405" s="163">
        <x:v>1</x:v>
      </x:c>
      <x:c r="BA405" s="157"/>
      <x:c r="BB405" s="163">
        <x:v>1</x:v>
      </x:c>
      <x:c r="BC405" s="157"/>
      <x:c r="BD405" s="163">
        <x:v>1</x:v>
      </x:c>
      <x:c r="BE405" s="163">
        <x:v>1</x:v>
      </x:c>
      <x:c r="BF405" s="163">
        <x:v>1</x:v>
      </x:c>
      <x:c r="BG405" s="160"/>
      <x:c r="BH405" s="184">
        <x:v>1</x:v>
      </x:c>
      <x:c r="BI405" s="184">
        <x:v>1</x:v>
      </x:c>
      <x:c r="BJ405" s="150"/>
      <x:c r="BK405" s="233">
        <x:v>1</x:v>
      </x:c>
      <x:c r="BL405" s="150"/>
      <x:c r="BM405" s="186">
        <x:v>1</x:v>
      </x:c>
    </x:row>
    <x:row r="406" ht="20" customHeight="1">
      <x:c r="B406" s="149" t="s">
        <x:v>2</x:v>
      </x:c>
      <x:c r="C406" s="176"/>
      <x:c r="D406" s="157"/>
      <x:c r="E406" s="168"/>
      <x:c r="F406" s="157"/>
      <x:c r="G406" s="168"/>
      <x:c r="H406" s="342">
        <x:v>1</x:v>
      </x:c>
      <x:c r="I406" s="342">
        <x:v>1</x:v>
      </x:c>
      <x:c r="J406" s="376"/>
      <x:c r="K406" s="185"/>
      <x:c r="L406" s="413"/>
      <x:c r="M406" s="168"/>
      <x:c r="N406" s="233">
        <x:v>1</x:v>
      </x:c>
      <x:c r="O406" s="163">
        <x:v>1</x:v>
      </x:c>
      <x:c r="P406" s="157"/>
      <x:c r="Q406" s="168"/>
      <x:c r="R406" s="157"/>
      <x:c r="S406" s="412"/>
      <x:c r="T406" s="360" t="s">
        <x:v>0</x:v>
      </x:c>
      <x:c r="U406" s="168"/>
      <x:c r="V406" s="157"/>
      <x:c r="W406" s="168"/>
      <x:c r="X406" s="168"/>
      <x:c r="Y406" s="168"/>
      <x:c r="Z406" s="414" t="s">
        <x:v>3</x:v>
      </x:c>
      <x:c r="AA406" s="413"/>
      <x:c r="AB406" s="168"/>
      <x:c r="AC406" s="157"/>
      <x:c r="AD406" s="163">
        <x:v>1</x:v>
      </x:c>
      <x:c r="AE406" s="192" t="s">
        <x:v>3</x:v>
      </x:c>
      <x:c r="AF406" s="412"/>
      <x:c r="AI406" s="149" t="s">
        <x:v>2</x:v>
      </x:c>
      <x:c r="AJ406" s="176"/>
      <x:c r="AK406" s="157"/>
      <x:c r="AL406" s="163">
        <x:v>1</x:v>
      </x:c>
      <x:c r="AM406" s="157"/>
      <x:c r="AN406" s="163">
        <x:v>1</x:v>
      </x:c>
      <x:c r="AO406" s="163">
        <x:v>1</x:v>
      </x:c>
      <x:c r="AP406" s="163">
        <x:v>1</x:v>
      </x:c>
      <x:c r="AQ406" s="163">
        <x:v>1</x:v>
      </x:c>
      <x:c r="AR406" s="163">
        <x:v>1</x:v>
      </x:c>
      <x:c r="AS406" s="163">
        <x:v>1</x:v>
      </x:c>
      <x:c r="AT406" s="163">
        <x:v>1</x:v>
      </x:c>
      <x:c r="AU406" s="163">
        <x:v>1</x:v>
      </x:c>
      <x:c r="AV406" s="172">
        <x:v>1</x:v>
      </x:c>
      <x:c r="AW406" s="157"/>
      <x:c r="AX406" s="163">
        <x:v>1</x:v>
      </x:c>
      <x:c r="AY406" s="157"/>
      <x:c r="AZ406" s="163">
        <x:v>1</x:v>
      </x:c>
      <x:c r="BA406" s="158" t="s">
        <x:v>0</x:v>
      </x:c>
      <x:c r="BB406" s="163">
        <x:v>1</x:v>
      </x:c>
      <x:c r="BC406" s="157"/>
      <x:c r="BD406" s="163">
        <x:v>1</x:v>
      </x:c>
      <x:c r="BE406" s="163">
        <x:v>1</x:v>
      </x:c>
      <x:c r="BF406" s="163">
        <x:v>1</x:v>
      </x:c>
      <x:c r="BG406" s="416" t="s">
        <x:v>3</x:v>
      </x:c>
      <x:c r="BH406" s="184">
        <x:v>1</x:v>
      </x:c>
      <x:c r="BI406" s="184">
        <x:v>1</x:v>
      </x:c>
      <x:c r="BJ406" s="150"/>
      <x:c r="BK406" s="233">
        <x:v>1</x:v>
      </x:c>
      <x:c r="BL406" s="201" t="s">
        <x:v>3</x:v>
      </x:c>
      <x:c r="BM406" s="186">
        <x:v>1</x:v>
      </x:c>
    </x:row>
    <x:row r="407" ht="20" customHeight="1">
      <x:c r="A407"/>
      <x:c r="B407" s="149" t="str">
        <x:v>11F</x:v>
      </x:c>
      <x:c r="C407" s="176" t="str">
        <x:v>Batch 3</x:v>
      </x:c>
      <x:c r="D407" s="157"/>
      <x:c r="E407" s="342" t="n">
        <x:v>1</x:v>
      </x:c>
      <x:c r="F407" s="214" t="str">
        <x:v>F</x:v>
      </x:c>
      <x:c r="G407" s="168"/>
      <x:c r="H407" s="342" t="n">
        <x:v>1</x:v>
      </x:c>
      <x:c r="I407" s="342" t="n">
        <x:v>1</x:v>
      </x:c>
      <x:c r="J407" s="342" t="n">
        <x:v>1</x:v>
      </x:c>
      <x:c r="K407" s="185"/>
      <x:c r="L407" s="413"/>
      <x:c r="M407" s="168"/>
      <x:c r="N407" s="172" t="n">
        <x:v>1</x:v>
      </x:c>
      <x:c r="O407" s="163" t="n">
        <x:v>1</x:v>
      </x:c>
      <x:c r="P407" s="157"/>
      <x:c r="Q407" s="168"/>
      <x:c r="R407" s="123"/>
      <x:c r="S407" s="412"/>
      <x:c r="T407" s="413"/>
      <x:c r="U407" s="168"/>
      <x:c r="V407" s="157"/>
      <x:c r="W407" s="172" t="n">
        <x:v>1</x:v>
      </x:c>
      <x:c r="X407" s="168"/>
      <x:c r="Y407" s="184" t="n">
        <x:v>1</x:v>
      </x:c>
      <x:c r="Z407" s="472"/>
      <x:c r="AA407" s="526"/>
      <x:c r="AB407" s="168"/>
      <x:c r="AC407" s="211" t="str">
        <x:v>F</x:v>
      </x:c>
      <x:c r="AD407" s="163" t="n">
        <x:v>1</x:v>
      </x:c>
      <x:c r="AE407" s="163" t="n">
        <x:v>1</x:v>
      </x:c>
      <x:c r="AF407" s="412"/>
      <x:c r="AG407"/>
      <x:c r="AH407"/>
      <x:c r="AI407" s="149" t="str">
        <x:v>11F</x:v>
      </x:c>
      <x:c r="AJ407" s="176" t="str">
        <x:v>Batch 3</x:v>
      </x:c>
      <x:c r="AK407" s="157"/>
      <x:c r="AL407" s="163" t="n">
        <x:v>1</x:v>
      </x:c>
      <x:c r="AM407" s="211" t="str">
        <x:v>F</x:v>
      </x:c>
      <x:c r="AN407" s="163" t="n">
        <x:v>1</x:v>
      </x:c>
      <x:c r="AO407" s="163" t="n">
        <x:v>1</x:v>
      </x:c>
      <x:c r="AP407" s="163" t="n">
        <x:v>1</x:v>
      </x:c>
      <x:c r="AQ407" s="163" t="n">
        <x:v>1</x:v>
      </x:c>
      <x:c r="AR407" s="163" t="n">
        <x:v>1</x:v>
      </x:c>
      <x:c r="AS407" s="163" t="n">
        <x:v>1</x:v>
      </x:c>
      <x:c r="AT407" s="163" t="n">
        <x:v>1</x:v>
      </x:c>
      <x:c r="AU407" s="163" t="n">
        <x:v>1</x:v>
      </x:c>
      <x:c r="AV407" s="172" t="n">
        <x:v>1</x:v>
      </x:c>
      <x:c r="AW407" s="157"/>
      <x:c r="AX407" s="163" t="n">
        <x:v>1</x:v>
      </x:c>
      <x:c r="AY407" s="157"/>
      <x:c r="AZ407" s="163" t="n">
        <x:v>1</x:v>
      </x:c>
      <x:c r="BA407" s="163" t="n">
        <x:v>1</x:v>
      </x:c>
      <x:c r="BB407" s="163" t="n">
        <x:v>1</x:v>
      </x:c>
      <x:c r="BC407" s="157"/>
      <x:c r="BD407" s="163" t="n">
        <x:v>1</x:v>
      </x:c>
      <x:c r="BE407" s="163" t="n">
        <x:v>1</x:v>
      </x:c>
      <x:c r="BF407" s="163" t="n">
        <x:v>1</x:v>
      </x:c>
      <x:c r="BG407" s="163" t="n">
        <x:v>1</x:v>
      </x:c>
      <x:c r="BH407" s="184" t="n">
        <x:v>1</x:v>
      </x:c>
      <x:c r="BI407" s="184" t="n">
        <x:v>1</x:v>
      </x:c>
      <x:c r="BJ407" s="151" t="str">
        <x:v>F</x:v>
      </x:c>
      <x:c r="BK407" s="233" t="n">
        <x:v>1</x:v>
      </x:c>
      <x:c r="BL407" s="233" t="n">
        <x:v>1</x:v>
      </x:c>
      <x:c r="BM407" s="186" t="n">
        <x:v>1</x:v>
      </x:c>
      <x:c r="BN407"/>
      <x:c r="BO407"/>
      <x:c r="BP407"/>
      <x:c r="BQ407"/>
      <x:c r="BR407"/>
      <x:c r="BS407"/>
      <x:c r="BT407"/>
      <x:c r="BU407"/>
      <x:c r="BV407"/>
      <x:c r="BW407"/>
      <x:c r="BX407"/>
      <x:c r="BY407"/>
      <x:c r="BZ407"/>
      <x:c r="CA407"/>
      <x:c r="CB407"/>
      <x:c r="CC407"/>
      <x:c r="CD407"/>
      <x:c r="CE407"/>
      <x:c r="CF407"/>
      <x:c r="CG407"/>
      <x:c r="CH407"/>
      <x:c r="CI407"/>
      <x:c r="CJ407"/>
      <x:c r="CK407"/>
      <x:c r="CL407"/>
      <x:c r="CM407"/>
      <x:c r="CN407"/>
      <x:c r="CO407"/>
      <x:c r="CP407"/>
      <x:c r="CQ407"/>
      <x:c r="CR407"/>
      <x:c r="CS407"/>
      <x:c r="CT407"/>
      <x:c r="CU407"/>
      <x:c r="CV407"/>
    </x:row>
    <x:row r="408" ht="20" customHeight="1">
      <x:c r="B408" s="149" t="s">
        <x:v>4</x:v>
      </x:c>
      <x:c r="C408" s="176"/>
      <x:c r="D408" s="201" t="s">
        <x:v>3</x:v>
      </x:c>
      <x:c r="E408" s="342">
        <x:v>1</x:v>
      </x:c>
      <x:c r="F408" s="484"/>
      <x:c r="G408" s="168"/>
      <x:c r="H408" s="342">
        <x:v>1</x:v>
      </x:c>
      <x:c r="I408" s="342">
        <x:v>1</x:v>
      </x:c>
      <x:c r="J408" s="342">
        <x:v>1</x:v>
      </x:c>
      <x:c r="K408" s="462"/>
      <x:c r="L408" s="541"/>
      <x:c r="M408" s="456"/>
      <x:c r="N408" s="163">
        <x:v>1</x:v>
      </x:c>
      <x:c r="O408" s="163">
        <x:v>1</x:v>
      </x:c>
      <x:c r="P408" s="153" t="s">
        <x:v>3</x:v>
      </x:c>
      <x:c r="Q408" s="168"/>
      <x:c r="R408" s="153" t="s">
        <x:v>3</x:v>
      </x:c>
      <x:c r="S408" s="412"/>
      <x:c r="T408" s="351">
        <x:v>1</x:v>
      </x:c>
      <x:c r="U408" s="172">
        <x:v>1</x:v>
      </x:c>
      <x:c r="V408" s="153" t="s">
        <x:v>3</x:v>
      </x:c>
      <x:c r="W408" s="172">
        <x:v>1</x:v>
      </x:c>
      <x:c r="X408" s="184">
        <x:v>1</x:v>
      </x:c>
      <x:c r="Y408" s="184">
        <x:v>1</x:v>
      </x:c>
      <x:c r="Z408" s="184">
        <x:v>1</x:v>
      </x:c>
      <x:c r="AA408" s="526"/>
      <x:c r="AB408" s="168"/>
      <x:c r="AC408" s="172"/>
      <x:c r="AD408" s="163">
        <x:v>1</x:v>
      </x:c>
      <x:c r="AE408" s="184">
        <x:v>1</x:v>
      </x:c>
      <x:c r="AF408" s="412"/>
      <x:c r="AI408" s="149" t="s">
        <x:v>4</x:v>
      </x:c>
      <x:c r="AJ408" s="176"/>
      <x:c r="AK408" s="151" t="s">
        <x:v>3</x:v>
      </x:c>
      <x:c r="AL408" s="163">
        <x:v>1</x:v>
      </x:c>
      <x:c r="AM408" s="163">
        <x:v>1</x:v>
      </x:c>
      <x:c r="AN408" s="163">
        <x:v>1</x:v>
      </x:c>
      <x:c r="AO408" s="163">
        <x:v>1</x:v>
      </x:c>
      <x:c r="AP408" s="163">
        <x:v>1</x:v>
      </x:c>
      <x:c r="AQ408" s="163">
        <x:v>1</x:v>
      </x:c>
      <x:c r="AR408" s="163">
        <x:v>1</x:v>
      </x:c>
      <x:c r="AS408" s="163">
        <x:v>1</x:v>
      </x:c>
      <x:c r="AT408" s="163">
        <x:v>1</x:v>
      </x:c>
      <x:c r="AU408" s="163">
        <x:v>1</x:v>
      </x:c>
      <x:c r="AV408" s="172">
        <x:v>1</x:v>
      </x:c>
      <x:c r="AW408" s="153" t="s">
        <x:v>3</x:v>
      </x:c>
      <x:c r="AX408" s="163">
        <x:v>1</x:v>
      </x:c>
      <x:c r="AY408" s="153" t="s">
        <x:v>3</x:v>
      </x:c>
      <x:c r="AZ408" s="163">
        <x:v>1</x:v>
      </x:c>
      <x:c r="BA408" s="163">
        <x:v>1</x:v>
      </x:c>
      <x:c r="BB408" s="163">
        <x:v>1</x:v>
      </x:c>
      <x:c r="BC408" s="153" t="s">
        <x:v>3</x:v>
      </x:c>
      <x:c r="BD408" s="163">
        <x:v>1</x:v>
      </x:c>
      <x:c r="BE408" s="163">
        <x:v>1</x:v>
      </x:c>
      <x:c r="BF408" s="163">
        <x:v>1</x:v>
      </x:c>
      <x:c r="BG408" s="163">
        <x:v>1</x:v>
      </x:c>
      <x:c r="BH408" s="184">
        <x:v>1</x:v>
      </x:c>
      <x:c r="BI408" s="184">
        <x:v>1</x:v>
      </x:c>
      <x:c r="BJ408" s="233">
        <x:v>1</x:v>
      </x:c>
      <x:c r="BK408" s="233">
        <x:v>1</x:v>
      </x:c>
      <x:c r="BL408" s="233">
        <x:v>1</x:v>
      </x:c>
      <x:c r="BM408" s="186">
        <x:v>1</x:v>
      </x:c>
    </x:row>
    <x:row r="409" ht="20" customHeight="1">
      <x:c r="B409" s="149" t="s">
        <x:v>5</x:v>
      </x:c>
      <x:c r="C409" s="176"/>
      <x:c r="D409" s="342">
        <x:v>1</x:v>
      </x:c>
      <x:c r="E409" s="342">
        <x:v>1</x:v>
      </x:c>
      <x:c r="F409" s="342">
        <x:v>1</x:v>
      </x:c>
      <x:c r="G409" s="342">
        <x:v>1</x:v>
      </x:c>
      <x:c r="H409" s="342">
        <x:v>1</x:v>
      </x:c>
      <x:c r="I409" s="342">
        <x:v>1</x:v>
      </x:c>
      <x:c r="J409" s="342">
        <x:v>1</x:v>
      </x:c>
      <x:c r="K409" s="163">
        <x:v>1</x:v>
      </x:c>
      <x:c r="L409" s="163">
        <x:v>1</x:v>
      </x:c>
      <x:c r="M409" s="163">
        <x:v>1</x:v>
      </x:c>
      <x:c r="N409" s="163">
        <x:v>1</x:v>
      </x:c>
      <x:c r="O409" s="163">
        <x:v>1</x:v>
      </x:c>
      <x:c r="P409" s="163">
        <x:v>1</x:v>
      </x:c>
      <x:c r="Q409" s="163">
        <x:v>1</x:v>
      </x:c>
      <x:c r="R409" s="163">
        <x:v>1</x:v>
      </x:c>
      <x:c r="S409" s="163">
        <x:v>1</x:v>
      </x:c>
      <x:c r="T409" s="351">
        <x:v>1</x:v>
      </x:c>
      <x:c r="U409" s="163">
        <x:v>1</x:v>
      </x:c>
      <x:c r="V409" s="163">
        <x:v>1</x:v>
      </x:c>
      <x:c r="W409" s="172">
        <x:v>1</x:v>
      </x:c>
      <x:c r="X409" s="184">
        <x:v>1</x:v>
      </x:c>
      <x:c r="Y409" s="184">
        <x:v>1</x:v>
      </x:c>
      <x:c r="Z409" s="184">
        <x:v>1</x:v>
      </x:c>
      <x:c r="AA409" s="163">
        <x:v>1</x:v>
      </x:c>
      <x:c r="AB409" s="163">
        <x:v>1</x:v>
      </x:c>
      <x:c r="AC409" s="167"/>
      <x:c r="AD409" s="163">
        <x:v>1</x:v>
      </x:c>
      <x:c r="AE409" s="163">
        <x:v>1</x:v>
      </x:c>
      <x:c r="AF409" s="238"/>
      <x:c r="AI409" s="149" t="s">
        <x:v>5</x:v>
      </x:c>
      <x:c r="AJ409" s="176"/>
      <x:c r="AK409" s="163">
        <x:v>1</x:v>
      </x:c>
      <x:c r="AL409" s="163">
        <x:v>1</x:v>
      </x:c>
      <x:c r="AM409" s="163">
        <x:v>1</x:v>
      </x:c>
      <x:c r="AN409" s="163">
        <x:v>1</x:v>
      </x:c>
      <x:c r="AO409" s="163">
        <x:v>1</x:v>
      </x:c>
      <x:c r="AP409" s="163">
        <x:v>1</x:v>
      </x:c>
      <x:c r="AQ409" s="163">
        <x:v>1</x:v>
      </x:c>
      <x:c r="AR409" s="163">
        <x:v>1</x:v>
      </x:c>
      <x:c r="AS409" s="163">
        <x:v>1</x:v>
      </x:c>
      <x:c r="AT409" s="163">
        <x:v>1</x:v>
      </x:c>
      <x:c r="AU409" s="163">
        <x:v>1</x:v>
      </x:c>
      <x:c r="AV409" s="163">
        <x:v>1</x:v>
      </x:c>
      <x:c r="AW409" s="163">
        <x:v>1</x:v>
      </x:c>
      <x:c r="AX409" s="163">
        <x:v>1</x:v>
      </x:c>
      <x:c r="AY409" s="163">
        <x:v>1</x:v>
      </x:c>
      <x:c r="AZ409" s="163">
        <x:v>1</x:v>
      </x:c>
      <x:c r="BA409" s="163">
        <x:v>1</x:v>
      </x:c>
      <x:c r="BB409" s="163">
        <x:v>1</x:v>
      </x:c>
      <x:c r="BC409" s="163">
        <x:v>1</x:v>
      </x:c>
      <x:c r="BD409" s="163">
        <x:v>1</x:v>
      </x:c>
      <x:c r="BE409" s="163">
        <x:v>1</x:v>
      </x:c>
      <x:c r="BF409" s="163">
        <x:v>1</x:v>
      </x:c>
      <x:c r="BG409" s="163">
        <x:v>1</x:v>
      </x:c>
      <x:c r="BH409" s="184">
        <x:v>1</x:v>
      </x:c>
      <x:c r="BI409" s="184">
        <x:v>1</x:v>
      </x:c>
      <x:c r="BJ409" s="233">
        <x:v>1</x:v>
      </x:c>
      <x:c r="BK409" s="233">
        <x:v>1</x:v>
      </x:c>
      <x:c r="BL409" s="233">
        <x:v>1</x:v>
      </x:c>
      <x:c r="BM409" s="186">
        <x:v>1</x:v>
      </x:c>
    </x:row>
    <x:row r="410" ht="20" customHeight="1">
      <x:c r="A410"/>
      <x:c r="B410" s="228" t="str">
        <x:v>8F</x:v>
      </x:c>
      <x:c r="C410" s="176" t="str">
        <x:v>Batch 2</x:v>
      </x:c>
      <x:c r="D410" s="342" t="n">
        <x:v>1</x:v>
      </x:c>
      <x:c r="E410" s="342" t="n">
        <x:v>1</x:v>
      </x:c>
      <x:c r="F410" s="342" t="n">
        <x:v>1</x:v>
      </x:c>
      <x:c r="G410" s="342" t="n">
        <x:v>1</x:v>
      </x:c>
      <x:c r="H410" s="342" t="n">
        <x:v>1</x:v>
      </x:c>
      <x:c r="I410" s="342" t="n">
        <x:v>1</x:v>
      </x:c>
      <x:c r="J410" s="342" t="n">
        <x:v>1</x:v>
      </x:c>
      <x:c r="K410" s="342" t="n">
        <x:v>1</x:v>
      </x:c>
      <x:c r="L410" s="184" t="n">
        <x:v>1</x:v>
      </x:c>
      <x:c r="M410" s="163" t="n">
        <x:v>1</x:v>
      </x:c>
      <x:c r="N410" s="351" t="n">
        <x:v>1</x:v>
      </x:c>
      <x:c r="O410" s="163" t="n">
        <x:v>1</x:v>
      </x:c>
      <x:c r="P410" s="163" t="n">
        <x:v>1</x:v>
      </x:c>
      <x:c r="Q410" s="163" t="n">
        <x:v>1</x:v>
      </x:c>
      <x:c r="R410" s="163" t="n">
        <x:v>1</x:v>
      </x:c>
      <x:c r="S410" s="163" t="n">
        <x:v>1</x:v>
      </x:c>
      <x:c r="T410" s="351" t="n">
        <x:v>1</x:v>
      </x:c>
      <x:c r="U410" s="163" t="n">
        <x:v>1</x:v>
      </x:c>
      <x:c r="V410" s="163" t="n">
        <x:v>1</x:v>
      </x:c>
      <x:c r="W410" s="172" t="n">
        <x:v>1</x:v>
      </x:c>
      <x:c r="X410" s="184" t="n">
        <x:v>1</x:v>
      </x:c>
      <x:c r="Y410" s="184" t="n">
        <x:v>1</x:v>
      </x:c>
      <x:c r="Z410" s="188" t="n">
        <x:v>1</x:v>
      </x:c>
      <x:c r="AA410" s="163" t="n">
        <x:v>1</x:v>
      </x:c>
      <x:c r="AB410" s="163" t="n">
        <x:v>1</x:v>
      </x:c>
      <x:c r="AC410" s="163" t="n">
        <x:v>1</x:v>
      </x:c>
      <x:c r="AD410" s="163" t="n">
        <x:v>1</x:v>
      </x:c>
      <x:c r="AE410" s="184" t="n">
        <x:v>1</x:v>
      </x:c>
      <x:c r="AF410" s="238"/>
      <x:c r="AG410"/>
      <x:c r="AH410"/>
      <x:c r="AI410" s="228" t="str">
        <x:v>8F</x:v>
      </x:c>
      <x:c r="AJ410" s="176" t="str">
        <x:v>Batch 2</x:v>
      </x:c>
      <x:c r="AK410" s="163" t="n">
        <x:v>1</x:v>
      </x:c>
      <x:c r="AL410" s="163" t="n">
        <x:v>1</x:v>
      </x:c>
      <x:c r="AM410" s="163" t="n">
        <x:v>1</x:v>
      </x:c>
      <x:c r="AN410" s="163" t="n">
        <x:v>1</x:v>
      </x:c>
      <x:c r="AO410" s="163" t="n">
        <x:v>1</x:v>
      </x:c>
      <x:c r="AP410" s="163" t="n">
        <x:v>1</x:v>
      </x:c>
      <x:c r="AQ410" s="163" t="n">
        <x:v>1</x:v>
      </x:c>
      <x:c r="AR410" s="163" t="n">
        <x:v>1</x:v>
      </x:c>
      <x:c r="AS410" s="163" t="n">
        <x:v>1</x:v>
      </x:c>
      <x:c r="AT410" s="163" t="n">
        <x:v>1</x:v>
      </x:c>
      <x:c r="AU410" s="163" t="n">
        <x:v>1</x:v>
      </x:c>
      <x:c r="AV410" s="163" t="n">
        <x:v>1</x:v>
      </x:c>
      <x:c r="AW410" s="163" t="n">
        <x:v>1</x:v>
      </x:c>
      <x:c r="AX410" s="163" t="n">
        <x:v>1</x:v>
      </x:c>
      <x:c r="AY410" s="163" t="n">
        <x:v>1</x:v>
      </x:c>
      <x:c r="AZ410" s="163" t="n">
        <x:v>1</x:v>
      </x:c>
      <x:c r="BA410" s="163" t="n">
        <x:v>1</x:v>
      </x:c>
      <x:c r="BB410" s="163" t="n">
        <x:v>1</x:v>
      </x:c>
      <x:c r="BC410" s="163" t="n">
        <x:v>1</x:v>
      </x:c>
      <x:c r="BD410" s="163" t="n">
        <x:v>1</x:v>
      </x:c>
      <x:c r="BE410" s="163" t="n">
        <x:v>1</x:v>
      </x:c>
      <x:c r="BF410" s="163" t="n">
        <x:v>1</x:v>
      </x:c>
      <x:c r="BG410" s="163" t="n">
        <x:v>1</x:v>
      </x:c>
      <x:c r="BH410" s="184" t="n">
        <x:v>1</x:v>
      </x:c>
      <x:c r="BI410" s="184" t="n">
        <x:v>1</x:v>
      </x:c>
      <x:c r="BJ410" s="233" t="n">
        <x:v>1</x:v>
      </x:c>
      <x:c r="BK410" s="233" t="n">
        <x:v>1</x:v>
      </x:c>
      <x:c r="BL410" s="233" t="n">
        <x:v>1</x:v>
      </x:c>
      <x:c r="BM410" s="186" t="n">
        <x:v>1</x:v>
      </x:c>
      <x:c r="BN410"/>
      <x:c r="BO410"/>
      <x:c r="BP410"/>
      <x:c r="BQ410"/>
      <x:c r="BR410"/>
      <x:c r="BS410"/>
      <x:c r="BT410"/>
      <x:c r="BU410"/>
      <x:c r="BV410"/>
      <x:c r="BW410"/>
      <x:c r="BX410"/>
      <x:c r="BY410"/>
      <x:c r="BZ410"/>
      <x:c r="CA410"/>
      <x:c r="CB410"/>
      <x:c r="CC410"/>
      <x:c r="CD410"/>
      <x:c r="CE410"/>
      <x:c r="CF410"/>
      <x:c r="CG410"/>
      <x:c r="CH410"/>
      <x:c r="CI410"/>
      <x:c r="CJ410"/>
      <x:c r="CK410"/>
      <x:c r="CL410"/>
      <x:c r="CM410"/>
      <x:c r="CN410"/>
      <x:c r="CO410"/>
      <x:c r="CP410"/>
      <x:c r="CQ410"/>
      <x:c r="CR410"/>
      <x:c r="CS410"/>
      <x:c r="CT410"/>
      <x:c r="CU410"/>
      <x:c r="CV410"/>
    </x:row>
    <x:row r="411" ht="20" customHeight="1">
      <x:c r="B411" s="149" t="s">
        <x:v>6</x:v>
      </x:c>
      <x:c r="C411" s="176"/>
      <x:c r="D411" s="342">
        <x:v>1</x:v>
      </x:c>
      <x:c r="E411" s="342">
        <x:v>1</x:v>
      </x:c>
      <x:c r="F411" s="342">
        <x:v>1</x:v>
      </x:c>
      <x:c r="G411" s="342">
        <x:v>1</x:v>
      </x:c>
      <x:c r="H411" s="342">
        <x:v>1</x:v>
      </x:c>
      <x:c r="I411" s="342">
        <x:v>1</x:v>
      </x:c>
      <x:c r="J411" s="342">
        <x:v>1</x:v>
      </x:c>
      <x:c r="K411" s="342">
        <x:v>1</x:v>
      </x:c>
      <x:c r="L411" s="184">
        <x:v>1</x:v>
      </x:c>
      <x:c r="M411" s="163">
        <x:v>1</x:v>
      </x:c>
      <x:c r="N411" s="163">
        <x:v>1</x:v>
      </x:c>
      <x:c r="O411" s="163">
        <x:v>1</x:v>
      </x:c>
      <x:c r="P411" s="163">
        <x:v>1</x:v>
      </x:c>
      <x:c r="Q411" s="163">
        <x:v>1</x:v>
      </x:c>
      <x:c r="R411" s="163">
        <x:v>1</x:v>
      </x:c>
      <x:c r="S411" s="188">
        <x:v>1</x:v>
      </x:c>
      <x:c r="T411" s="163">
        <x:v>1</x:v>
      </x:c>
      <x:c r="U411" s="163">
        <x:v>1</x:v>
      </x:c>
      <x:c r="V411" s="163">
        <x:v>1</x:v>
      </x:c>
      <x:c r="W411" s="172">
        <x:v>1</x:v>
      </x:c>
      <x:c r="X411" s="184">
        <x:v>1</x:v>
      </x:c>
      <x:c r="Y411" s="184">
        <x:v>1</x:v>
      </x:c>
      <x:c r="Z411" s="188">
        <x:v>1</x:v>
      </x:c>
      <x:c r="AA411" s="163">
        <x:v>1</x:v>
      </x:c>
      <x:c r="AB411" s="163">
        <x:v>1</x:v>
      </x:c>
      <x:c r="AC411" s="163">
        <x:v>1</x:v>
      </x:c>
      <x:c r="AD411" s="163">
        <x:v>1</x:v>
      </x:c>
      <x:c r="AE411" s="184">
        <x:v>1</x:v>
      </x:c>
      <x:c r="AF411" s="163">
        <x:v>1</x:v>
      </x:c>
      <x:c r="AI411" s="149" t="s">
        <x:v>6</x:v>
      </x:c>
      <x:c r="AJ411" s="176"/>
      <x:c r="AK411" s="163">
        <x:v>1</x:v>
      </x:c>
      <x:c r="AL411" s="163">
        <x:v>1</x:v>
      </x:c>
      <x:c r="AM411" s="163">
        <x:v>1</x:v>
      </x:c>
      <x:c r="AN411" s="163">
        <x:v>1</x:v>
      </x:c>
      <x:c r="AO411" s="163">
        <x:v>1</x:v>
      </x:c>
      <x:c r="AP411" s="163">
        <x:v>1</x:v>
      </x:c>
      <x:c r="AQ411" s="163">
        <x:v>1</x:v>
      </x:c>
      <x:c r="AR411" s="163">
        <x:v>1</x:v>
      </x:c>
      <x:c r="AS411" s="163">
        <x:v>1</x:v>
      </x:c>
      <x:c r="AT411" s="163">
        <x:v>1</x:v>
      </x:c>
      <x:c r="AU411" s="163">
        <x:v>1</x:v>
      </x:c>
      <x:c r="AV411" s="163">
        <x:v>1</x:v>
      </x:c>
      <x:c r="AW411" s="163">
        <x:v>1</x:v>
      </x:c>
      <x:c r="AX411" s="163">
        <x:v>1</x:v>
      </x:c>
      <x:c r="AY411" s="163">
        <x:v>1</x:v>
      </x:c>
      <x:c r="AZ411" s="188">
        <x:v>1</x:v>
      </x:c>
      <x:c r="BA411" s="163">
        <x:v>1</x:v>
      </x:c>
      <x:c r="BB411" s="163">
        <x:v>1</x:v>
      </x:c>
      <x:c r="BC411" s="163">
        <x:v>1</x:v>
      </x:c>
      <x:c r="BD411" s="163">
        <x:v>1</x:v>
      </x:c>
      <x:c r="BE411" s="163">
        <x:v>1</x:v>
      </x:c>
      <x:c r="BF411" s="163">
        <x:v>1</x:v>
      </x:c>
      <x:c r="BG411" s="163">
        <x:v>1</x:v>
      </x:c>
      <x:c r="BH411" s="184">
        <x:v>1</x:v>
      </x:c>
      <x:c r="BI411" s="184">
        <x:v>1</x:v>
      </x:c>
      <x:c r="BJ411" s="233">
        <x:v>1</x:v>
      </x:c>
      <x:c r="BK411" s="163">
        <x:v>1</x:v>
      </x:c>
      <x:c r="BL411" s="233">
        <x:v>1</x:v>
      </x:c>
      <x:c r="BM411" s="186">
        <x:v>1</x:v>
      </x:c>
    </x:row>
    <x:row r="412" ht="20" customHeight="1">
      <x:c r="B412" s="149" t="s">
        <x:v>7</x:v>
      </x:c>
      <x:c r="C412" s="176"/>
      <x:c r="D412" s="342">
        <x:v>1</x:v>
      </x:c>
      <x:c r="E412" s="342">
        <x:v>1</x:v>
      </x:c>
      <x:c r="F412" s="342">
        <x:v>1</x:v>
      </x:c>
      <x:c r="G412" s="342">
        <x:v>1</x:v>
      </x:c>
      <x:c r="H412" s="342">
        <x:v>1</x:v>
      </x:c>
      <x:c r="I412" s="342">
        <x:v>1</x:v>
      </x:c>
      <x:c r="J412" s="342">
        <x:v>1</x:v>
      </x:c>
      <x:c r="K412" s="342">
        <x:v>1</x:v>
      </x:c>
      <x:c r="L412" s="163">
        <x:v>1</x:v>
      </x:c>
      <x:c r="M412" s="163">
        <x:v>1</x:v>
      </x:c>
      <x:c r="N412" s="163">
        <x:v>1</x:v>
      </x:c>
      <x:c r="O412" s="163">
        <x:v>1</x:v>
      </x:c>
      <x:c r="P412" s="163">
        <x:v>1</x:v>
      </x:c>
      <x:c r="Q412" s="163">
        <x:v>1</x:v>
      </x:c>
      <x:c r="R412" s="163">
        <x:v>1</x:v>
      </x:c>
      <x:c r="S412" s="188">
        <x:v>1</x:v>
      </x:c>
      <x:c r="T412" s="163">
        <x:v>1</x:v>
      </x:c>
      <x:c r="U412" s="163">
        <x:v>1</x:v>
      </x:c>
      <x:c r="V412" s="163">
        <x:v>1</x:v>
      </x:c>
      <x:c r="W412" s="163">
        <x:v>1</x:v>
      </x:c>
      <x:c r="X412" s="184">
        <x:v>1</x:v>
      </x:c>
      <x:c r="Y412" s="184">
        <x:v>1</x:v>
      </x:c>
      <x:c r="Z412" s="188">
        <x:v>1</x:v>
      </x:c>
      <x:c r="AA412" s="163">
        <x:v>1</x:v>
      </x:c>
      <x:c r="AB412" s="163">
        <x:v>1</x:v>
      </x:c>
      <x:c r="AC412" s="163">
        <x:v>1</x:v>
      </x:c>
      <x:c r="AD412" s="163">
        <x:v>1</x:v>
      </x:c>
      <x:c r="AE412" s="184">
        <x:v>1</x:v>
      </x:c>
      <x:c r="AF412" s="163">
        <x:v>1</x:v>
      </x:c>
      <x:c r="AI412" s="149" t="s">
        <x:v>7</x:v>
      </x:c>
      <x:c r="AJ412" s="176"/>
      <x:c r="AK412" s="163">
        <x:v>1</x:v>
      </x:c>
      <x:c r="AL412" s="163">
        <x:v>1</x:v>
      </x:c>
      <x:c r="AM412" s="163">
        <x:v>1</x:v>
      </x:c>
      <x:c r="AN412" s="163">
        <x:v>1</x:v>
      </x:c>
      <x:c r="AO412" s="163">
        <x:v>1</x:v>
      </x:c>
      <x:c r="AP412" s="163">
        <x:v>1</x:v>
      </x:c>
      <x:c r="AQ412" s="163">
        <x:v>1</x:v>
      </x:c>
      <x:c r="AR412" s="163">
        <x:v>1</x:v>
      </x:c>
      <x:c r="AS412" s="163">
        <x:v>1</x:v>
      </x:c>
      <x:c r="AT412" s="163">
        <x:v>1</x:v>
      </x:c>
      <x:c r="AU412" s="163">
        <x:v>1</x:v>
      </x:c>
      <x:c r="AV412" s="163">
        <x:v>1</x:v>
      </x:c>
      <x:c r="AW412" s="163">
        <x:v>1</x:v>
      </x:c>
      <x:c r="AX412" s="163">
        <x:v>1</x:v>
      </x:c>
      <x:c r="AY412" s="163">
        <x:v>1</x:v>
      </x:c>
      <x:c r="AZ412" s="188">
        <x:v>1</x:v>
      </x:c>
      <x:c r="BA412" s="163">
        <x:v>1</x:v>
      </x:c>
      <x:c r="BB412" s="163">
        <x:v>1</x:v>
      </x:c>
      <x:c r="BC412" s="163">
        <x:v>1</x:v>
      </x:c>
      <x:c r="BD412" s="163">
        <x:v>1</x:v>
      </x:c>
      <x:c r="BE412" s="163">
        <x:v>1</x:v>
      </x:c>
      <x:c r="BF412" s="163">
        <x:v>1</x:v>
      </x:c>
      <x:c r="BG412" s="163">
        <x:v>1</x:v>
      </x:c>
      <x:c r="BH412" s="184">
        <x:v>1</x:v>
      </x:c>
      <x:c r="BI412" s="184">
        <x:v>1</x:v>
      </x:c>
      <x:c r="BJ412" s="233">
        <x:v>1</x:v>
      </x:c>
      <x:c r="BK412" s="184">
        <x:v>1</x:v>
      </x:c>
      <x:c r="BL412" s="233">
        <x:v>1</x:v>
      </x:c>
      <x:c r="BM412" s="186">
        <x:v>1</x:v>
      </x:c>
    </x:row>
    <x:row r="413" ht="20" customHeight="1">
      <x:c r="A413"/>
      <x:c r="B413" s="149" t="str">
        <x:v>5F</x:v>
      </x:c>
      <x:c r="C413" s="176" t="str">
        <x:v>Batch 1</x:v>
      </x:c>
      <x:c r="D413" s="342" t="n">
        <x:v>1</x:v>
      </x:c>
      <x:c r="E413" s="342" t="n">
        <x:v>1</x:v>
      </x:c>
      <x:c r="F413" s="342" t="n">
        <x:v>1</x:v>
      </x:c>
      <x:c r="G413" s="342" t="n">
        <x:v>1</x:v>
      </x:c>
      <x:c r="H413" s="342" t="n">
        <x:v>1</x:v>
      </x:c>
      <x:c r="I413" s="342" t="n">
        <x:v>1</x:v>
      </x:c>
      <x:c r="J413" s="342" t="n">
        <x:v>1</x:v>
      </x:c>
      <x:c r="K413" s="342" t="n">
        <x:v>1</x:v>
      </x:c>
      <x:c r="L413" s="163" t="n">
        <x:v>1</x:v>
      </x:c>
      <x:c r="M413" s="163" t="n">
        <x:v>1</x:v>
      </x:c>
      <x:c r="N413" s="163" t="n">
        <x:v>1</x:v>
      </x:c>
      <x:c r="O413" s="163" t="n">
        <x:v>1</x:v>
      </x:c>
      <x:c r="P413" s="163" t="n">
        <x:v>1</x:v>
      </x:c>
      <x:c r="Q413" s="163" t="n">
        <x:v>1</x:v>
      </x:c>
      <x:c r="R413" s="163" t="n">
        <x:v>1</x:v>
      </x:c>
      <x:c r="S413" s="188" t="n">
        <x:v>1</x:v>
      </x:c>
      <x:c r="T413" s="163" t="n">
        <x:v>1</x:v>
      </x:c>
      <x:c r="U413" s="163" t="n">
        <x:v>1</x:v>
      </x:c>
      <x:c r="V413" s="163" t="n">
        <x:v>1</x:v>
      </x:c>
      <x:c r="W413" s="163" t="n">
        <x:v>1</x:v>
      </x:c>
      <x:c r="X413" s="184" t="n">
        <x:v>1</x:v>
      </x:c>
      <x:c r="Y413" s="184" t="n">
        <x:v>1</x:v>
      </x:c>
      <x:c r="Z413" s="188" t="n">
        <x:v>1</x:v>
      </x:c>
      <x:c r="AA413" s="163" t="n">
        <x:v>1</x:v>
      </x:c>
      <x:c r="AB413" s="163" t="n">
        <x:v>1</x:v>
      </x:c>
      <x:c r="AC413" s="163" t="n">
        <x:v>1</x:v>
      </x:c>
      <x:c r="AD413" s="163" t="n">
        <x:v>1</x:v>
      </x:c>
      <x:c r="AE413" s="163" t="n">
        <x:v>1</x:v>
      </x:c>
      <x:c r="AF413" s="163" t="n">
        <x:v>1</x:v>
      </x:c>
      <x:c r="AG413"/>
      <x:c r="AH413"/>
      <x:c r="AI413" s="149" t="str">
        <x:v>5F</x:v>
      </x:c>
      <x:c r="AJ413" s="176" t="str">
        <x:v>Batch 1</x:v>
      </x:c>
      <x:c r="AK413" s="163" t="n">
        <x:v>1</x:v>
      </x:c>
      <x:c r="AL413" s="163" t="n">
        <x:v>1</x:v>
      </x:c>
      <x:c r="AM413" s="163" t="n">
        <x:v>1</x:v>
      </x:c>
      <x:c r="AN413" s="163" t="n">
        <x:v>1</x:v>
      </x:c>
      <x:c r="AO413" s="163" t="n">
        <x:v>1</x:v>
      </x:c>
      <x:c r="AP413" s="163" t="n">
        <x:v>1</x:v>
      </x:c>
      <x:c r="AQ413" s="163" t="n">
        <x:v>1</x:v>
      </x:c>
      <x:c r="AR413" s="163" t="n">
        <x:v>1</x:v>
      </x:c>
      <x:c r="AS413" s="163" t="n">
        <x:v>1</x:v>
      </x:c>
      <x:c r="AT413" s="163" t="n">
        <x:v>1</x:v>
      </x:c>
      <x:c r="AU413" s="163" t="n">
        <x:v>1</x:v>
      </x:c>
      <x:c r="AV413" s="163" t="n">
        <x:v>1</x:v>
      </x:c>
      <x:c r="AW413" s="163" t="n">
        <x:v>1</x:v>
      </x:c>
      <x:c r="AX413" s="163" t="n">
        <x:v>1</x:v>
      </x:c>
      <x:c r="AY413" s="163" t="n">
        <x:v>1</x:v>
      </x:c>
      <x:c r="AZ413" s="188" t="n">
        <x:v>1</x:v>
      </x:c>
      <x:c r="BA413" s="163" t="n">
        <x:v>1</x:v>
      </x:c>
      <x:c r="BB413" s="163" t="n">
        <x:v>1</x:v>
      </x:c>
      <x:c r="BC413" s="163" t="n">
        <x:v>1</x:v>
      </x:c>
      <x:c r="BD413" s="163" t="n">
        <x:v>1</x:v>
      </x:c>
      <x:c r="BE413" s="163" t="n">
        <x:v>1</x:v>
      </x:c>
      <x:c r="BF413" s="163" t="n">
        <x:v>1</x:v>
      </x:c>
      <x:c r="BG413" s="163" t="n">
        <x:v>1</x:v>
      </x:c>
      <x:c r="BH413" s="184" t="n">
        <x:v>1</x:v>
      </x:c>
      <x:c r="BI413" s="184" t="n">
        <x:v>1</x:v>
      </x:c>
      <x:c r="BJ413" s="233" t="n">
        <x:v>1</x:v>
      </x:c>
      <x:c r="BK413" s="184" t="n">
        <x:v>1</x:v>
      </x:c>
      <x:c r="BL413" s="233" t="n">
        <x:v>1</x:v>
      </x:c>
      <x:c r="BM413" s="186" t="n">
        <x:v>1</x:v>
      </x:c>
      <x:c r="BN413"/>
      <x:c r="BO413"/>
      <x:c r="BP413"/>
      <x:c r="BQ413"/>
      <x:c r="BR413"/>
      <x:c r="BS413"/>
      <x:c r="BT413"/>
      <x:c r="BU413"/>
      <x:c r="BV413"/>
      <x:c r="BW413"/>
      <x:c r="BX413"/>
      <x:c r="BY413"/>
      <x:c r="BZ413"/>
      <x:c r="CA413"/>
      <x:c r="CB413"/>
      <x:c r="CC413"/>
      <x:c r="CD413"/>
      <x:c r="CE413"/>
      <x:c r="CF413"/>
      <x:c r="CG413"/>
      <x:c r="CH413"/>
      <x:c r="CI413"/>
      <x:c r="CJ413"/>
      <x:c r="CK413"/>
      <x:c r="CL413"/>
      <x:c r="CM413"/>
      <x:c r="CN413"/>
      <x:c r="CO413"/>
      <x:c r="CP413"/>
      <x:c r="CQ413"/>
      <x:c r="CR413"/>
      <x:c r="CS413"/>
      <x:c r="CT413"/>
      <x:c r="CU413"/>
      <x:c r="CV413"/>
    </x:row>
    <x:row r="414" ht="20" customHeight="1">
      <x:c r="B414" s="149" t="s">
        <x:v>8</x:v>
      </x:c>
      <x:c r="C414" s="176"/>
      <x:c r="D414" s="342">
        <x:v>1</x:v>
      </x:c>
      <x:c r="E414" s="342">
        <x:v>1</x:v>
      </x:c>
      <x:c r="F414" s="342">
        <x:v>1</x:v>
      </x:c>
      <x:c r="G414" s="342">
        <x:v>1</x:v>
      </x:c>
      <x:c r="H414" s="342">
        <x:v>1</x:v>
      </x:c>
      <x:c r="I414" s="342">
        <x:v>1</x:v>
      </x:c>
      <x:c r="J414" s="342">
        <x:v>1</x:v>
      </x:c>
      <x:c r="K414" s="342">
        <x:v>1</x:v>
      </x:c>
      <x:c r="L414" s="163">
        <x:v>1</x:v>
      </x:c>
      <x:c r="M414" s="163">
        <x:v>1</x:v>
      </x:c>
      <x:c r="N414" s="163">
        <x:v>1</x:v>
      </x:c>
      <x:c r="O414" s="163">
        <x:v>1</x:v>
      </x:c>
      <x:c r="P414" s="163">
        <x:v>1</x:v>
      </x:c>
      <x:c r="Q414" s="163">
        <x:v>1</x:v>
      </x:c>
      <x:c r="R414" s="163">
        <x:v>1</x:v>
      </x:c>
      <x:c r="S414" s="188">
        <x:v>1</x:v>
      </x:c>
      <x:c r="T414" s="163">
        <x:v>1</x:v>
      </x:c>
      <x:c r="U414" s="163">
        <x:v>1</x:v>
      </x:c>
      <x:c r="V414" s="163">
        <x:v>1</x:v>
      </x:c>
      <x:c r="W414" s="163">
        <x:v>1</x:v>
      </x:c>
      <x:c r="X414" s="184">
        <x:v>1</x:v>
      </x:c>
      <x:c r="Y414" s="184">
        <x:v>1</x:v>
      </x:c>
      <x:c r="Z414" s="188">
        <x:v>1</x:v>
      </x:c>
      <x:c r="AA414" s="163">
        <x:v>1</x:v>
      </x:c>
      <x:c r="AB414" s="163">
        <x:v>1</x:v>
      </x:c>
      <x:c r="AC414" s="163">
        <x:v>1</x:v>
      </x:c>
      <x:c r="AD414" s="163">
        <x:v>1</x:v>
      </x:c>
      <x:c r="AE414" s="163">
        <x:v>1</x:v>
      </x:c>
      <x:c r="AF414" s="163">
        <x:v>1</x:v>
      </x:c>
      <x:c r="AI414" s="149" t="s">
        <x:v>8</x:v>
      </x:c>
      <x:c r="AJ414" s="176"/>
      <x:c r="AK414" s="163">
        <x:v>1</x:v>
      </x:c>
      <x:c r="AL414" s="163">
        <x:v>1</x:v>
      </x:c>
      <x:c r="AM414" s="163">
        <x:v>1</x:v>
      </x:c>
      <x:c r="AN414" s="163">
        <x:v>1</x:v>
      </x:c>
      <x:c r="AO414" s="163">
        <x:v>1</x:v>
      </x:c>
      <x:c r="AP414" s="163">
        <x:v>1</x:v>
      </x:c>
      <x:c r="AQ414" s="163">
        <x:v>1</x:v>
      </x:c>
      <x:c r="AR414" s="163">
        <x:v>1</x:v>
      </x:c>
      <x:c r="AS414" s="163">
        <x:v>1</x:v>
      </x:c>
      <x:c r="AT414" s="163">
        <x:v>1</x:v>
      </x:c>
      <x:c r="AU414" s="163">
        <x:v>1</x:v>
      </x:c>
      <x:c r="AV414" s="163">
        <x:v>1</x:v>
      </x:c>
      <x:c r="AW414" s="163">
        <x:v>1</x:v>
      </x:c>
      <x:c r="AX414" s="163">
        <x:v>1</x:v>
      </x:c>
      <x:c r="AY414" s="163">
        <x:v>1</x:v>
      </x:c>
      <x:c r="AZ414" s="188">
        <x:v>1</x:v>
      </x:c>
      <x:c r="BA414" s="163">
        <x:v>1</x:v>
      </x:c>
      <x:c r="BB414" s="163">
        <x:v>1</x:v>
      </x:c>
      <x:c r="BC414" s="163">
        <x:v>1</x:v>
      </x:c>
      <x:c r="BD414" s="163">
        <x:v>1</x:v>
      </x:c>
      <x:c r="BE414" s="163">
        <x:v>1</x:v>
      </x:c>
      <x:c r="BF414" s="163">
        <x:v>1</x:v>
      </x:c>
      <x:c r="BG414" s="163">
        <x:v>1</x:v>
      </x:c>
      <x:c r="BH414" s="184">
        <x:v>1</x:v>
      </x:c>
      <x:c r="BI414" s="184">
        <x:v>1</x:v>
      </x:c>
      <x:c r="BJ414" s="233">
        <x:v>1</x:v>
      </x:c>
      <x:c r="BK414" s="184">
        <x:v>1</x:v>
      </x:c>
      <x:c r="BL414" s="163">
        <x:v>1</x:v>
      </x:c>
      <x:c r="BM414" s="186">
        <x:v>1</x:v>
      </x:c>
    </x:row>
    <x:row r="415" ht="20" customHeight="1">
      <x:c r="B415" s="149" t="s">
        <x:v>9</x:v>
      </x:c>
      <x:c r="C415" s="176"/>
      <x:c r="D415" s="342">
        <x:v>1</x:v>
      </x:c>
      <x:c r="E415" s="342">
        <x:v>1</x:v>
      </x:c>
      <x:c r="F415" s="342">
        <x:v>1</x:v>
      </x:c>
      <x:c r="G415" s="342">
        <x:v>1</x:v>
      </x:c>
      <x:c r="H415" s="342">
        <x:v>1</x:v>
      </x:c>
      <x:c r="I415" s="342">
        <x:v>1</x:v>
      </x:c>
      <x:c r="J415" s="342">
        <x:v>1</x:v>
      </x:c>
      <x:c r="K415" s="342">
        <x:v>1</x:v>
      </x:c>
      <x:c r="L415" s="233">
        <x:v>1</x:v>
      </x:c>
      <x:c r="M415" s="233">
        <x:v>1</x:v>
      </x:c>
      <x:c r="N415" s="233">
        <x:v>1</x:v>
      </x:c>
      <x:c r="O415" s="163">
        <x:v>1</x:v>
      </x:c>
      <x:c r="P415" s="163">
        <x:v>1</x:v>
      </x:c>
      <x:c r="Q415" s="163">
        <x:v>1</x:v>
      </x:c>
      <x:c r="R415" s="163">
        <x:v>1</x:v>
      </x:c>
      <x:c r="S415" s="188">
        <x:v>1</x:v>
      </x:c>
      <x:c r="T415" s="163">
        <x:v>1</x:v>
      </x:c>
      <x:c r="U415" s="163">
        <x:v>1</x:v>
      </x:c>
      <x:c r="V415" s="163">
        <x:v>1</x:v>
      </x:c>
      <x:c r="W415" s="163">
        <x:v>1</x:v>
      </x:c>
      <x:c r="X415" s="184">
        <x:v>1</x:v>
      </x:c>
      <x:c r="Y415" s="184">
        <x:v>1</x:v>
      </x:c>
      <x:c r="Z415" s="188">
        <x:v>1</x:v>
      </x:c>
      <x:c r="AA415" s="163">
        <x:v>1</x:v>
      </x:c>
      <x:c r="AB415" s="163">
        <x:v>1</x:v>
      </x:c>
      <x:c r="AC415" s="163">
        <x:v>1</x:v>
      </x:c>
      <x:c r="AD415" s="163">
        <x:v>1</x:v>
      </x:c>
      <x:c r="AE415" s="163">
        <x:v>1</x:v>
      </x:c>
      <x:c r="AF415" s="163">
        <x:v>1</x:v>
      </x:c>
      <x:c r="AI415" s="149" t="s">
        <x:v>9</x:v>
      </x:c>
      <x:c r="AJ415" s="176"/>
      <x:c r="AK415" s="526"/>
      <x:c r="AL415" s="163">
        <x:v>1</x:v>
      </x:c>
      <x:c r="AM415" s="163">
        <x:v>1</x:v>
      </x:c>
      <x:c r="AN415" s="163">
        <x:v>1</x:v>
      </x:c>
      <x:c r="AO415" s="163">
        <x:v>1</x:v>
      </x:c>
      <x:c r="AP415" s="163">
        <x:v>1</x:v>
      </x:c>
      <x:c r="AQ415" s="163">
        <x:v>1</x:v>
      </x:c>
      <x:c r="AR415" s="179"/>
      <x:c r="AS415" s="163">
        <x:v>1</x:v>
      </x:c>
      <x:c r="AT415" s="163">
        <x:v>1</x:v>
      </x:c>
      <x:c r="AU415" s="163">
        <x:v>1</x:v>
      </x:c>
      <x:c r="AV415" s="163">
        <x:v>1</x:v>
      </x:c>
      <x:c r="AW415" s="163">
        <x:v>1</x:v>
      </x:c>
      <x:c r="AX415" s="163">
        <x:v>1</x:v>
      </x:c>
      <x:c r="AY415" s="163">
        <x:v>1</x:v>
      </x:c>
      <x:c r="AZ415" s="188">
        <x:v>1</x:v>
      </x:c>
      <x:c r="BA415" s="163">
        <x:v>1</x:v>
      </x:c>
      <x:c r="BB415" s="163">
        <x:v>1</x:v>
      </x:c>
      <x:c r="BC415" s="163">
        <x:v>1</x:v>
      </x:c>
      <x:c r="BD415" s="163">
        <x:v>1</x:v>
      </x:c>
      <x:c r="BE415" s="163">
        <x:v>1</x:v>
      </x:c>
      <x:c r="BF415" s="163">
        <x:v>1</x:v>
      </x:c>
      <x:c r="BG415" s="163">
        <x:v>1</x:v>
      </x:c>
      <x:c r="BH415" s="184">
        <x:v>1</x:v>
      </x:c>
      <x:c r="BI415" s="184">
        <x:v>1</x:v>
      </x:c>
      <x:c r="BJ415" s="233">
        <x:v>1</x:v>
      </x:c>
      <x:c r="BK415" s="184">
        <x:v>1</x:v>
      </x:c>
      <x:c r="BL415" s="186">
        <x:v>1</x:v>
      </x:c>
      <x:c r="BM415" s="186">
        <x:v>1</x:v>
      </x:c>
    </x:row>
    <x:row r="416" ht="20" customHeight="1">
      <x:c r="A416"/>
      <x:c r="B416" s="149" t="str">
        <x:v>2F</x:v>
      </x:c>
      <x:c r="C416" s="237" t="str">
        <x:v>Batch 5</x:v>
      </x:c>
      <x:c r="D416" s="413"/>
      <x:c r="E416" s="413"/>
      <x:c r="F416" s="413"/>
      <x:c r="G416" s="413"/>
      <x:c r="H416" s="413"/>
      <x:c r="I416" s="413"/>
      <x:c r="J416" s="413"/>
      <x:c r="K416" s="483"/>
      <x:c r="L416" s="239"/>
      <x:c r="M416" s="167"/>
      <x:c r="N416" s="167"/>
      <x:c r="O416" s="167"/>
      <x:c r="P416" s="167"/>
      <x:c r="Q416" s="167"/>
      <x:c r="R416" s="167"/>
      <x:c r="S416" s="180"/>
      <x:c r="T416" s="239"/>
      <x:c r="U416" s="167"/>
      <x:c r="V416" s="167"/>
      <x:c r="W416" s="167"/>
      <x:c r="X416" s="167"/>
      <x:c r="Y416" s="167"/>
      <x:c r="Z416" s="180"/>
      <x:c r="AA416" s="239"/>
      <x:c r="AB416" s="167"/>
      <x:c r="AC416" s="167"/>
      <x:c r="AD416" s="167"/>
      <x:c r="AE416" s="163" t="n">
        <x:v>1</x:v>
      </x:c>
      <x:c r="AF416" s="238"/>
      <x:c r="AG416"/>
      <x:c r="AH416"/>
      <x:c r="AI416" s="149" t="str">
        <x:v>2F</x:v>
      </x:c>
      <x:c r="AJ416" s="237" t="str">
        <x:v>Batch 5</x:v>
      </x:c>
      <x:c r="AK416" s="241"/>
      <x:c r="AL416" s="526"/>
      <x:c r="AM416" s="526"/>
      <x:c r="AN416" s="526"/>
      <x:c r="AO416" s="526"/>
      <x:c r="AP416" s="526"/>
      <x:c r="AQ416" s="526"/>
      <x:c r="AR416" s="472"/>
      <x:c r="AS416" s="241"/>
      <x:c r="AT416" s="241"/>
      <x:c r="AU416" s="167"/>
      <x:c r="AV416" s="241"/>
      <x:c r="AW416" s="241"/>
      <x:c r="AX416" s="241"/>
      <x:c r="AY416" s="241"/>
      <x:c r="AZ416" s="180"/>
      <x:c r="BA416" s="163" t="n">
        <x:v>1</x:v>
      </x:c>
      <x:c r="BB416" s="163" t="n">
        <x:v>1</x:v>
      </x:c>
      <x:c r="BC416" s="163" t="n">
        <x:v>1</x:v>
      </x:c>
      <x:c r="BD416" s="163" t="n">
        <x:v>1</x:v>
      </x:c>
      <x:c r="BE416" s="163" t="n">
        <x:v>1</x:v>
      </x:c>
      <x:c r="BF416" s="163" t="n">
        <x:v>1</x:v>
      </x:c>
      <x:c r="BG416" s="163" t="n">
        <x:v>1</x:v>
      </x:c>
      <x:c r="BH416" s="184" t="n">
        <x:v>1</x:v>
      </x:c>
      <x:c r="BI416" s="184" t="n">
        <x:v>1</x:v>
      </x:c>
      <x:c r="BJ416" s="233" t="n">
        <x:v>1</x:v>
      </x:c>
      <x:c r="BK416" s="184" t="n">
        <x:v>1</x:v>
      </x:c>
      <x:c r="BL416" s="186" t="n">
        <x:v>1</x:v>
      </x:c>
      <x:c r="BM416" s="186" t="n">
        <x:v>1</x:v>
      </x:c>
      <x:c r="BN416"/>
      <x:c r="BO416"/>
      <x:c r="BP416"/>
      <x:c r="BQ416"/>
      <x:c r="BR416"/>
      <x:c r="BS416"/>
      <x:c r="BT416"/>
      <x:c r="BU416"/>
      <x:c r="BV416"/>
      <x:c r="BW416"/>
      <x:c r="BX416"/>
      <x:c r="BY416"/>
      <x:c r="BZ416"/>
      <x:c r="CA416"/>
      <x:c r="CB416"/>
      <x:c r="CC416"/>
      <x:c r="CD416"/>
      <x:c r="CE416"/>
      <x:c r="CF416"/>
      <x:c r="CG416"/>
      <x:c r="CH416"/>
      <x:c r="CI416"/>
      <x:c r="CJ416"/>
      <x:c r="CK416"/>
      <x:c r="CL416"/>
      <x:c r="CM416"/>
      <x:c r="CN416"/>
      <x:c r="CO416"/>
      <x:c r="CP416"/>
      <x:c r="CQ416"/>
      <x:c r="CR416"/>
      <x:c r="CS416"/>
      <x:c r="CT416"/>
      <x:c r="CU416"/>
      <x:c r="CV416"/>
    </x:row>
    <x:row r="417" ht="20" customHeight="1">
      <x:c r="B417" s="149" t="s">
        <x:v>10</x:v>
      </x:c>
      <x:c r="C417" s="237"/>
      <x:c r="D417" s="413"/>
      <x:c r="E417" s="413"/>
      <x:c r="F417" s="413"/>
      <x:c r="G417" s="413"/>
      <x:c r="H417" s="413"/>
      <x:c r="I417" s="413"/>
      <x:c r="J417" s="413"/>
      <x:c r="K417" s="483"/>
      <x:c r="L417" s="239"/>
      <x:c r="M417" s="167"/>
      <x:c r="N417" s="167"/>
      <x:c r="O417" s="167"/>
      <x:c r="P417" s="167"/>
      <x:c r="Q417" s="167"/>
      <x:c r="R417" s="167"/>
      <x:c r="S417" s="180"/>
      <x:c r="U417" s="167"/>
      <x:c r="V417" s="167"/>
      <x:c r="W417" s="167"/>
      <x:c r="X417" s="167"/>
      <x:c r="Y417" s="167"/>
      <x:c r="Z417" s="180"/>
      <x:c r="AA417" s="239"/>
      <x:c r="AB417" s="167"/>
      <x:c r="AC417" s="167"/>
      <x:c r="AD417" s="167"/>
      <x:c r="AE417" s="167"/>
      <x:c r="AF417" s="238"/>
      <x:c r="AI417" s="149" t="s">
        <x:v>10</x:v>
      </x:c>
      <x:c r="AJ417" s="237"/>
      <x:c r="AK417" s="241"/>
      <x:c r="AL417" s="526"/>
      <x:c r="AM417" s="526"/>
      <x:c r="AN417" s="526"/>
      <x:c r="AO417" s="466"/>
      <x:c r="AP417" s="526"/>
      <x:c r="AQ417" s="241"/>
      <x:c r="AR417" s="472"/>
      <x:c r="AS417" s="241"/>
      <x:c r="AT417" s="241"/>
      <x:c r="AU417" s="241"/>
      <x:c r="AV417" s="241"/>
      <x:c r="AW417" s="241"/>
      <x:c r="AX417" s="241"/>
      <x:c r="AY417" s="241"/>
      <x:c r="AZ417" s="180"/>
      <x:c r="BA417" s="243"/>
      <x:c r="BB417" s="241"/>
      <x:c r="BC417" s="241"/>
      <x:c r="BD417" s="241"/>
      <x:c r="BE417" s="241"/>
      <x:c r="BF417" s="241"/>
      <x:c r="BG417" s="180"/>
      <x:c r="BH417" s="243"/>
      <x:c r="BI417" s="241"/>
      <x:c r="BJ417" s="241"/>
      <x:c r="BK417" s="241"/>
      <x:c r="BL417" s="241"/>
      <x:c r="BM417" s="241"/>
    </x:row>
    <x:row r="418" ht="20" customHeight="1">
      <x:c r="A418"/>
      <x:c r="B418" s="256" t="str">
        <x:v>Building</x:v>
      </x:c>
      <x:c r="C418" s="257"/>
      <x:c r="D418" s="252" t="str">
        <x:v>1#</x:v>
      </x:c>
      <x:c r="E418" s="252" t="str">
        <x:v>2#</x:v>
      </x:c>
      <x:c r="F418" s="252" t="str">
        <x:v>3#</x:v>
      </x:c>
      <x:c r="G418" s="252" t="str">
        <x:v>4#</x:v>
      </x:c>
      <x:c r="H418" s="252" t="str">
        <x:v>5#</x:v>
      </x:c>
      <x:c r="I418" s="252" t="str">
        <x:v>6#</x:v>
      </x:c>
      <x:c r="J418" s="252" t="str">
        <x:v>7#</x:v>
      </x:c>
      <x:c r="K418" s="253" t="str">
        <x:v>16#</x:v>
      </x:c>
      <x:c r="L418" s="251" t="str">
        <x:v>8#</x:v>
      </x:c>
      <x:c r="M418" s="252" t="str">
        <x:v>9#</x:v>
      </x:c>
      <x:c r="N418" s="252" t="str">
        <x:v>10#</x:v>
      </x:c>
      <x:c r="O418" s="252" t="str">
        <x:v>11#</x:v>
      </x:c>
      <x:c r="P418" s="252" t="str">
        <x:v>12#</x:v>
      </x:c>
      <x:c r="Q418" s="252" t="str">
        <x:v>13#</x:v>
      </x:c>
      <x:c r="R418" s="252" t="str">
        <x:v>14#</x:v>
      </x:c>
      <x:c r="S418" s="253" t="str">
        <x:v>15#</x:v>
      </x:c>
      <x:c r="T418" s="251" t="str">
        <x:v>17#</x:v>
      </x:c>
      <x:c r="U418" s="252" t="str">
        <x:v>18#</x:v>
      </x:c>
      <x:c r="V418" s="252" t="str">
        <x:v>19#</x:v>
      </x:c>
      <x:c r="W418" s="252" t="str">
        <x:v>20#</x:v>
      </x:c>
      <x:c r="X418" s="252" t="str">
        <x:v>21#</x:v>
      </x:c>
      <x:c r="Y418" s="252" t="str">
        <x:v>22#</x:v>
      </x:c>
      <x:c r="Z418" s="253" t="str">
        <x:v>23#</x:v>
      </x:c>
      <x:c r="AA418" s="251" t="str">
        <x:v>24#</x:v>
      </x:c>
      <x:c r="AB418" s="252" t="str">
        <x:v>25#</x:v>
      </x:c>
      <x:c r="AC418" s="252" t="str">
        <x:v>26#</x:v>
      </x:c>
      <x:c r="AD418" s="252" t="str">
        <x:v>27#</x:v>
      </x:c>
      <x:c r="AE418" s="252" t="str">
        <x:v>28#</x:v>
      </x:c>
      <x:c r="AF418" s="258" t="str">
        <x:v>29#</x:v>
      </x:c>
      <x:c r="AG418"/>
      <x:c r="AH418"/>
      <x:c r="AI418" s="256" t="str">
        <x:v>Building</x:v>
      </x:c>
      <x:c r="AJ418" s="257"/>
      <x:c r="AK418" s="252" t="str">
        <x:v>1#</x:v>
      </x:c>
      <x:c r="AL418" s="252" t="str">
        <x:v>2#</x:v>
      </x:c>
      <x:c r="AM418" s="252" t="str">
        <x:v>3#</x:v>
      </x:c>
      <x:c r="AN418" s="252" t="str">
        <x:v>4#</x:v>
      </x:c>
      <x:c r="AO418" s="252" t="str">
        <x:v>5#</x:v>
      </x:c>
      <x:c r="AP418" s="252" t="str">
        <x:v>6#</x:v>
      </x:c>
      <x:c r="AQ418" s="252" t="str">
        <x:v>7#</x:v>
      </x:c>
      <x:c r="AR418" s="253" t="str">
        <x:v>16#</x:v>
      </x:c>
      <x:c r="AS418" s="251" t="str">
        <x:v>8#</x:v>
      </x:c>
      <x:c r="AT418" s="252" t="str">
        <x:v>9#</x:v>
      </x:c>
      <x:c r="AU418" s="252" t="str">
        <x:v>10#</x:v>
      </x:c>
      <x:c r="AV418" s="252" t="str">
        <x:v>11#</x:v>
      </x:c>
      <x:c r="AW418" s="252" t="str">
        <x:v>12#</x:v>
      </x:c>
      <x:c r="AX418" s="252" t="str">
        <x:v>13#</x:v>
      </x:c>
      <x:c r="AY418" s="252" t="str">
        <x:v>14#</x:v>
      </x:c>
      <x:c r="AZ418" s="253" t="str">
        <x:v>15#</x:v>
      </x:c>
      <x:c r="BA418" s="251" t="str">
        <x:v>17#</x:v>
      </x:c>
      <x:c r="BB418" s="252" t="str">
        <x:v>18#</x:v>
      </x:c>
      <x:c r="BC418" s="252" t="str">
        <x:v>19#</x:v>
      </x:c>
      <x:c r="BD418" s="252" t="str">
        <x:v>20#</x:v>
      </x:c>
      <x:c r="BE418" s="252" t="str">
        <x:v>21#</x:v>
      </x:c>
      <x:c r="BF418" s="252" t="str">
        <x:v>22#</x:v>
      </x:c>
      <x:c r="BG418" s="253" t="str">
        <x:v>23#</x:v>
      </x:c>
      <x:c r="BH418" s="251" t="str">
        <x:v>24#</x:v>
      </x:c>
      <x:c r="BI418" s="252" t="str">
        <x:v>25#</x:v>
      </x:c>
      <x:c r="BJ418" s="252" t="str">
        <x:v>26#</x:v>
      </x:c>
      <x:c r="BK418" s="252" t="str">
        <x:v>27#</x:v>
      </x:c>
      <x:c r="BL418" s="252" t="str">
        <x:v>28#</x:v>
      </x:c>
      <x:c r="BM418" s="258" t="str">
        <x:v>29#</x:v>
      </x:c>
      <x:c r="BN418"/>
      <x:c r="BO418"/>
      <x:c r="BP418"/>
      <x:c r="BQ418"/>
      <x:c r="BR418"/>
      <x:c r="BS418"/>
      <x:c r="BT418"/>
      <x:c r="BU418"/>
      <x:c r="BV418"/>
      <x:c r="BW418"/>
      <x:c r="BX418"/>
      <x:c r="BY418"/>
      <x:c r="BZ418"/>
      <x:c r="CA418"/>
      <x:c r="CB418"/>
      <x:c r="CC418"/>
      <x:c r="CD418"/>
      <x:c r="CE418"/>
      <x:c r="CF418"/>
      <x:c r="CG418"/>
      <x:c r="CH418"/>
      <x:c r="CI418"/>
      <x:c r="CJ418"/>
      <x:c r="CK418"/>
      <x:c r="CL418"/>
      <x:c r="CM418"/>
      <x:c r="CN418"/>
      <x:c r="CO418"/>
      <x:c r="CP418"/>
      <x:c r="CQ418"/>
      <x:c r="CR418"/>
      <x:c r="CS418"/>
      <x:c r="CT418"/>
      <x:c r="CU418"/>
      <x:c r="CV418"/>
    </x:row>
    <x:row r="419" ht="20" customHeight="1">
      <x:c r="A419"/>
      <x:c r="B419" s="275" t="str">
        <x:v>Zone</x:v>
      </x:c>
      <x:c r="C419" s="276"/>
      <x:c r="D419" s="266" t="str">
        <x:v>B1-1 Huang Wei</x:v>
      </x:c>
      <x:c r="E419" s="267"/>
      <x:c r="F419" s="267"/>
      <x:c r="G419" s="267"/>
      <x:c r="H419" s="267"/>
      <x:c r="I419" s="267"/>
      <x:c r="J419" s="267"/>
      <x:c r="K419" s="268"/>
      <x:c r="L419" s="269" t="str">
        <x:v>B1-2 Xie Jianbin</x:v>
      </x:c>
      <x:c r="M419" s="269"/>
      <x:c r="N419" s="269"/>
      <x:c r="O419" s="269"/>
      <x:c r="P419" s="269"/>
      <x:c r="Q419" s="269"/>
      <x:c r="R419" s="269"/>
      <x:c r="S419" s="277"/>
      <x:c r="T419" s="271" t="str">
        <x:v>B2-1 Wang Wanshu</x:v>
      </x:c>
      <x:c r="U419" s="271"/>
      <x:c r="V419" s="271"/>
      <x:c r="W419" s="271"/>
      <x:c r="X419" s="271"/>
      <x:c r="Y419" s="271"/>
      <x:c r="Z419" s="278"/>
      <x:c r="AA419" s="273" t="str">
        <x:v>B2-2 Hu Min</x:v>
      </x:c>
      <x:c r="AB419" s="273"/>
      <x:c r="AC419" s="273"/>
      <x:c r="AD419" s="273"/>
      <x:c r="AE419" s="273"/>
      <x:c r="AF419" s="279"/>
      <x:c r="AG419"/>
      <x:c r="AH419"/>
      <x:c r="AI419" s="275" t="str">
        <x:v>Zone</x:v>
      </x:c>
      <x:c r="AJ419" s="276"/>
      <x:c r="AK419" s="266" t="str">
        <x:v>B1-1 Huang Wei</x:v>
      </x:c>
      <x:c r="AL419" s="267"/>
      <x:c r="AM419" s="267"/>
      <x:c r="AN419" s="267"/>
      <x:c r="AO419" s="267"/>
      <x:c r="AP419" s="267"/>
      <x:c r="AQ419" s="267"/>
      <x:c r="AR419" s="387"/>
      <x:c r="AS419" s="269" t="str">
        <x:v>B1-2 Xie Jianbin</x:v>
      </x:c>
      <x:c r="AT419" s="269"/>
      <x:c r="AU419" s="269"/>
      <x:c r="AV419" s="269"/>
      <x:c r="AW419" s="269"/>
      <x:c r="AX419" s="269"/>
      <x:c r="AY419" s="269"/>
      <x:c r="AZ419" s="277"/>
      <x:c r="BA419" s="271" t="str">
        <x:v>B2-1 Wang Wanshu</x:v>
      </x:c>
      <x:c r="BB419" s="271"/>
      <x:c r="BC419" s="271"/>
      <x:c r="BD419" s="271"/>
      <x:c r="BE419" s="271"/>
      <x:c r="BF419" s="271"/>
      <x:c r="BG419" s="278"/>
      <x:c r="BH419" s="542" t="str">
        <x:v>B2-2 Hu Min</x:v>
      </x:c>
      <x:c r="BI419" s="543"/>
      <x:c r="BJ419" s="543"/>
      <x:c r="BK419" s="543"/>
      <x:c r="BL419" s="543"/>
      <x:c r="BM419" s="544"/>
      <x:c r="BN419"/>
      <x:c r="BO419"/>
      <x:c r="BP419"/>
      <x:c r="BQ419"/>
      <x:c r="BR419"/>
      <x:c r="BS419"/>
      <x:c r="BT419"/>
      <x:c r="BU419"/>
      <x:c r="BV419"/>
      <x:c r="BW419"/>
      <x:c r="BX419"/>
      <x:c r="BY419"/>
      <x:c r="BZ419"/>
      <x:c r="CA419"/>
      <x:c r="CB419"/>
      <x:c r="CC419"/>
      <x:c r="CD419"/>
      <x:c r="CE419"/>
      <x:c r="CF419"/>
      <x:c r="CG419"/>
      <x:c r="CH419"/>
      <x:c r="CI419"/>
      <x:c r="CJ419"/>
      <x:c r="CK419"/>
      <x:c r="CL419"/>
      <x:c r="CM419"/>
      <x:c r="CN419"/>
      <x:c r="CO419"/>
      <x:c r="CP419"/>
      <x:c r="CQ419"/>
      <x:c r="CR419"/>
      <x:c r="CS419"/>
      <x:c r="CT419"/>
      <x:c r="CU419"/>
      <x:c r="CV419"/>
    </x:row>
    <x:row r="420" ht="30" customHeight="1">
      <x:c r="A420"/>
      <x:c r="B420" s="625" t="str">
        <x:v>Completed</x:v>
      </x:c>
      <x:c r="C420" s="626"/>
      <x:c r="D420" s="280" t="n">
        <x:f t="shared" ref="D420:AF420" si="34">SUM(D403:D417)</x:f>
        <x:v>7</x:v>
      </x:c>
      <x:c r="E420" s="280">
        <x:f t="shared" si="34"/>
        <x:v>9</x:v>
      </x:c>
      <x:c r="F420" s="280">
        <x:f t="shared" si="34"/>
        <x:v>7</x:v>
      </x:c>
      <x:c r="G420" s="280">
        <x:f t="shared" si="34"/>
        <x:v>7</x:v>
      </x:c>
      <x:c r="H420" s="280">
        <x:f t="shared" si="34"/>
        <x:v>10</x:v>
      </x:c>
      <x:c r="I420" s="280">
        <x:f t="shared" si="34"/>
        <x:v>11</x:v>
      </x:c>
      <x:c r="J420" s="280">
        <x:f t="shared" si="34"/>
        <x:v>9</x:v>
      </x:c>
      <x:c r="K420" s="285">
        <x:f t="shared" si="34"/>
        <x:v>7</x:v>
      </x:c>
      <x:c r="L420" s="282">
        <x:f t="shared" si="34"/>
        <x:v>7</x:v>
      </x:c>
      <x:c r="M420" s="280">
        <x:f t="shared" si="34"/>
        <x:v>7</x:v>
      </x:c>
      <x:c r="N420" s="280">
        <x:f t="shared" si="34"/>
        <x:v>10</x:v>
      </x:c>
      <x:c r="O420" s="280">
        <x:f t="shared" si="34"/>
        <x:v>10</x:v>
      </x:c>
      <x:c r="P420" s="280">
        <x:f t="shared" si="34"/>
        <x:v>7</x:v>
      </x:c>
      <x:c r="Q420" s="280">
        <x:f t="shared" si="34"/>
        <x:v>7</x:v>
      </x:c>
      <x:c r="R420" s="280">
        <x:f t="shared" si="34"/>
        <x:v>7</x:v>
      </x:c>
      <x:c r="S420" s="285">
        <x:f t="shared" si="34"/>
        <x:v>7</x:v>
      </x:c>
      <x:c r="T420" s="282" t="n">
        <x:f>SUM(T403:T416)</x:f>
        <x:v>8</x:v>
      </x:c>
      <x:c r="U420" s="280" t="n">
        <x:f t="shared" si="34"/>
        <x:v>8</x:v>
      </x:c>
      <x:c r="V420" s="280" t="n">
        <x:f t="shared" si="34"/>
        <x:v>7</x:v>
      </x:c>
      <x:c r="W420" s="280" t="n">
        <x:f t="shared" si="34"/>
        <x:v>9</x:v>
      </x:c>
      <x:c r="X420" s="280" t="n">
        <x:f t="shared" si="34"/>
        <x:v>8</x:v>
      </x:c>
      <x:c r="Y420" s="280" t="n">
        <x:f t="shared" si="34"/>
        <x:v>9</x:v>
      </x:c>
      <x:c r="Z420" s="285" t="n">
        <x:f t="shared" si="34"/>
        <x:v>8</x:v>
      </x:c>
      <x:c r="AA420" s="282" t="n">
        <x:f t="shared" si="34"/>
        <x:v>7</x:v>
      </x:c>
      <x:c r="AB420" s="280" t="n">
        <x:f t="shared" si="34"/>
        <x:v>7</x:v>
      </x:c>
      <x:c r="AC420" s="280" t="n">
        <x:f t="shared" si="34"/>
        <x:v>6</x:v>
      </x:c>
      <x:c r="AD420" s="280" t="n">
        <x:f t="shared" si="34"/>
        <x:v>10</x:v>
      </x:c>
      <x:c r="AE420" s="280" t="n">
        <x:f t="shared" si="34"/>
        <x:v>10</x:v>
      </x:c>
      <x:c r="AF420" s="281" t="n">
        <x:f t="shared" si="34"/>
        <x:v>5</x:v>
      </x:c>
      <x:c r="AG420"/>
      <x:c r="AH420"/>
      <x:c r="AI420" s="625" t="str">
        <x:v>Completed</x:v>
      </x:c>
      <x:c r="AJ420" s="626"/>
      <x:c r="AK420" s="280" t="n">
        <x:f t="shared" ref="AK420:BM420" si="35">SUM(AK403:AK417)</x:f>
        <x:v>6</x:v>
      </x:c>
      <x:c r="AL420" s="280">
        <x:f t="shared" si="35"/>
        <x:v>11</x:v>
      </x:c>
      <x:c r="AM420" s="280">
        <x:f t="shared" si="35"/>
        <x:v>8</x:v>
      </x:c>
      <x:c r="AN420" s="280">
        <x:f t="shared" si="35"/>
        <x:v>13</x:v>
      </x:c>
      <x:c r="AO420" s="280">
        <x:f t="shared" si="35"/>
        <x:v>10</x:v>
      </x:c>
      <x:c r="AP420" s="280">
        <x:f t="shared" si="35"/>
        <x:v>13</x:v>
      </x:c>
      <x:c r="AQ420" s="280">
        <x:f t="shared" si="35"/>
        <x:v>10</x:v>
      </x:c>
      <x:c r="AR420" s="280">
        <x:f t="shared" si="35"/>
        <x:v>11</x:v>
      </x:c>
      <x:c r="AS420" s="280">
        <x:f t="shared" si="35"/>
        <x:v>10</x:v>
      </x:c>
      <x:c r="AT420" s="280">
        <x:f t="shared" si="35"/>
        <x:v>13</x:v>
      </x:c>
      <x:c r="AU420" s="280">
        <x:f t="shared" si="35"/>
        <x:v>10</x:v>
      </x:c>
      <x:c r="AV420" s="280">
        <x:f t="shared" si="35"/>
        <x:v>13</x:v>
      </x:c>
      <x:c r="AW420" s="280">
        <x:f t="shared" si="35"/>
        <x:v>7</x:v>
      </x:c>
      <x:c r="AX420" s="280">
        <x:f t="shared" si="35"/>
        <x:v>11</x:v>
      </x:c>
      <x:c r="AY420" s="280">
        <x:f t="shared" si="35"/>
        <x:v>7</x:v>
      </x:c>
      <x:c r="AZ420" s="280">
        <x:f t="shared" si="35"/>
        <x:v>12</x:v>
      </x:c>
      <x:c r="BA420" s="280">
        <x:f t="shared" si="35"/>
        <x:v>10</x:v>
      </x:c>
      <x:c r="BB420" s="280">
        <x:f t="shared" si="35"/>
        <x:v>12</x:v>
      </x:c>
      <x:c r="BC420" s="280">
        <x:f t="shared" si="35"/>
        <x:v>8</x:v>
      </x:c>
      <x:c r="BD420" s="280">
        <x:f t="shared" si="35"/>
        <x:v>14</x:v>
      </x:c>
      <x:c r="BE420" s="280">
        <x:f t="shared" si="35"/>
        <x:v>14</x:v>
      </x:c>
      <x:c r="BF420" s="280">
        <x:f t="shared" si="35"/>
        <x:v>14</x:v>
      </x:c>
      <x:c r="BG420" s="280">
        <x:f t="shared" si="35"/>
        <x:v>10</x:v>
      </x:c>
      <x:c r="BH420" s="545">
        <x:f t="shared" si="35"/>
        <x:v>13</x:v>
      </x:c>
      <x:c r="BI420" s="545">
        <x:f t="shared" si="35"/>
        <x:v>13</x:v>
      </x:c>
      <x:c r="BJ420" s="545">
        <x:f t="shared" si="35"/>
        <x:v>9</x:v>
      </x:c>
      <x:c r="BK420" s="545">
        <x:f t="shared" si="35"/>
        <x:v>12</x:v>
      </x:c>
      <x:c r="BL420" s="545">
        <x:f t="shared" si="35"/>
        <x:v>10</x:v>
      </x:c>
      <x:c r="BM420" s="546">
        <x:f t="shared" si="35"/>
        <x:v>13</x:v>
      </x:c>
    </x:row>
    <x:row r="421" ht="30" customHeight="1">
      <x:c r="A421"/>
      <x:c r="B421" s="627" t="str">
        <x:v>Subtotal</x:v>
      </x:c>
      <x:c r="C421" s="618"/>
      <x:c r="D421" s="299" t="n">
        <x:f>SUM(D420:K420)</x:f>
        <x:v>67</x:v>
      </x:c>
      <x:c r="E421" s="300"/>
      <x:c r="F421" s="300"/>
      <x:c r="G421" s="300"/>
      <x:c r="H421" s="300"/>
      <x:c r="I421" s="300"/>
      <x:c r="J421" s="300"/>
      <x:c r="K421" s="301"/>
      <x:c r="L421" s="300" t="n">
        <x:f>SUM(L420:S420)</x:f>
        <x:v>62</x:v>
      </x:c>
      <x:c r="M421" s="300"/>
      <x:c r="N421" s="300"/>
      <x:c r="O421" s="300"/>
      <x:c r="P421" s="300"/>
      <x:c r="Q421" s="300"/>
      <x:c r="R421" s="300"/>
      <x:c r="S421" s="301"/>
      <x:c r="T421" s="300" t="n">
        <x:f>SUM(T420:Z420)</x:f>
        <x:v>57</x:v>
      </x:c>
      <x:c r="U421" s="300"/>
      <x:c r="V421" s="300"/>
      <x:c r="W421" s="300"/>
      <x:c r="X421" s="300"/>
      <x:c r="Y421" s="300"/>
      <x:c r="Z421" s="301"/>
      <x:c r="AA421" s="300" t="n">
        <x:f>SUM(AA420:AF420)</x:f>
        <x:v>45</x:v>
      </x:c>
      <x:c r="AB421" s="300"/>
      <x:c r="AC421" s="300"/>
      <x:c r="AD421" s="300"/>
      <x:c r="AE421" s="300"/>
      <x:c r="AF421" s="302"/>
      <x:c r="AG421"/>
      <x:c r="AH421"/>
      <x:c r="AI421" s="627" t="str">
        <x:v>Subtotal</x:v>
      </x:c>
      <x:c r="AJ421" s="618"/>
      <x:c r="AK421" s="293" t="n">
        <x:f>SUM(AK420:AR420)</x:f>
        <x:v>82</x:v>
      </x:c>
      <x:c r="AL421" s="294"/>
      <x:c r="AM421" s="294"/>
      <x:c r="AN421" s="294"/>
      <x:c r="AO421" s="294"/>
      <x:c r="AP421" s="294"/>
      <x:c r="AQ421" s="294"/>
      <x:c r="AR421" s="390"/>
      <x:c r="AS421" s="293" t="n">
        <x:f>SUM(AS420:AZ420)</x:f>
        <x:v>83</x:v>
      </x:c>
      <x:c r="AT421" s="294"/>
      <x:c r="AU421" s="294"/>
      <x:c r="AV421" s="294"/>
      <x:c r="AW421" s="294"/>
      <x:c r="AX421" s="294"/>
      <x:c r="AY421" s="294"/>
      <x:c r="AZ421" s="390"/>
      <x:c r="BA421" s="293" t="n">
        <x:f>SUM(BA420:BG420)</x:f>
        <x:v>82</x:v>
      </x:c>
      <x:c r="BB421" s="294"/>
      <x:c r="BC421" s="294"/>
      <x:c r="BD421" s="294"/>
      <x:c r="BE421" s="294"/>
      <x:c r="BF421" s="294"/>
      <x:c r="BG421" s="294"/>
      <x:c r="BH421" s="547" t="n">
        <x:f>SUM(BH420:BM420)</x:f>
        <x:v>70</x:v>
      </x:c>
      <x:c r="BI421" s="547"/>
      <x:c r="BJ421" s="547"/>
      <x:c r="BK421" s="547"/>
      <x:c r="BL421" s="547"/>
      <x:c r="BM421" s="547"/>
    </x:row>
    <x:row r="422" ht="30" customHeight="1">
      <x:c r="A422"/>
      <x:c r="B422" s="619" t="n">
        <x:v>364</x:v>
      </x:c>
      <x:c r="C422" s="620" t="str">
        <x:v>Floors</x:v>
      </x:c>
      <x:c r="D422" s="577" t="str">
        <x:v>Total completed</x:v>
      </x:c>
      <x:c r="E422" s="577"/>
      <x:c r="F422" s="577"/>
      <x:c r="G422" s="577"/>
      <x:c r="H422" s="577"/>
      <x:c r="I422" s="577"/>
      <x:c r="J422" s="577"/>
      <x:c r="K422" s="577"/>
      <x:c r="L422" s="577"/>
      <x:c r="M422" s="577"/>
      <x:c r="N422" s="577"/>
      <x:c r="O422" s="577"/>
      <x:c r="P422" s="577"/>
      <x:c r="Q422" s="311" t="n">
        <x:f>D421+L421+T421+AA421</x:f>
        <x:v>231</x:v>
      </x:c>
      <x:c r="R422" s="311"/>
      <x:c r="S422" s="311"/>
      <x:c r="T422" s="311"/>
      <x:c r="U422" s="311"/>
      <x:c r="V422" s="311"/>
      <x:c r="W422" s="311"/>
      <x:c r="X422" s="311"/>
      <x:c r="Y422" s="311"/>
      <x:c r="Z422" s="311"/>
      <x:c r="AA422" s="311"/>
      <x:c r="AB422" s="311"/>
      <x:c r="AC422" s="311"/>
      <x:c r="AD422" s="311"/>
      <x:c r="AE422" s="311"/>
      <x:c r="AF422" s="312"/>
      <x:c r="AG422"/>
      <x:c r="AH422"/>
      <x:c r="AI422" s="629" t="n">
        <x:v>364</x:v>
      </x:c>
      <x:c r="AJ422" s="620" t="str">
        <x:v>Floors</x:v>
      </x:c>
      <x:c r="AK422" s="577" t="str">
        <x:v>Total completed</x:v>
      </x:c>
      <x:c r="AL422" s="577"/>
      <x:c r="AM422" s="577"/>
      <x:c r="AN422" s="577"/>
      <x:c r="AO422" s="577"/>
      <x:c r="AP422" s="577"/>
      <x:c r="AQ422" s="577"/>
      <x:c r="AR422" s="577"/>
      <x:c r="AS422" s="577"/>
      <x:c r="AT422" s="577"/>
      <x:c r="AU422" s="577"/>
      <x:c r="AV422" s="577"/>
      <x:c r="AW422" s="577"/>
      <x:c r="AX422" s="311" t="n">
        <x:f>AK420+AL420+AM420+AN420+AO420+AP420+AQ420+AR420+AS420+AT420+AU420+AV420+AW420+AX420+AY420+AZ420+BA420+BB420+BC420+BD420+BE420+BF420+BG420+BH420+BI420+BJ420+BK420+BL420+BM420</x:f>
        <x:v>317</x:v>
      </x:c>
      <x:c r="AY422" s="311"/>
      <x:c r="AZ422" s="311"/>
      <x:c r="BA422" s="311"/>
      <x:c r="BB422" s="311"/>
      <x:c r="BC422" s="311"/>
      <x:c r="BD422" s="311"/>
      <x:c r="BE422" s="311"/>
      <x:c r="BF422" s="311"/>
      <x:c r="BG422" s="311"/>
      <x:c r="BH422" s="311"/>
      <x:c r="BI422" s="311"/>
      <x:c r="BJ422" s="311"/>
      <x:c r="BK422" s="311"/>
      <x:c r="BL422" s="311"/>
      <x:c r="BM422" s="392"/>
    </x:row>
    <x:row r="423" ht="30" customHeight="1">
      <x:c r="A423"/>
      <x:c r="B423" s="621"/>
      <x:c r="C423" s="622"/>
      <x:c r="D423" s="577" t="str">
        <x:v>Total not completed</x:v>
      </x:c>
      <x:c r="E423" s="577"/>
      <x:c r="F423" s="577"/>
      <x:c r="G423" s="577"/>
      <x:c r="H423" s="577"/>
      <x:c r="I423" s="577"/>
      <x:c r="J423" s="577"/>
      <x:c r="K423" s="577"/>
      <x:c r="L423" s="577"/>
      <x:c r="M423" s="577"/>
      <x:c r="N423" s="577"/>
      <x:c r="O423" s="577"/>
      <x:c r="P423" s="577"/>
      <x:c r="Q423" s="321" t="n">
        <x:f>B422-Q422</x:f>
        <x:v>133</x:v>
      </x:c>
      <x:c r="R423" s="321"/>
      <x:c r="S423" s="321"/>
      <x:c r="T423" s="321"/>
      <x:c r="U423" s="321"/>
      <x:c r="V423" s="321"/>
      <x:c r="W423" s="321"/>
      <x:c r="X423" s="321"/>
      <x:c r="Y423" s="321"/>
      <x:c r="Z423" s="321"/>
      <x:c r="AA423" s="321"/>
      <x:c r="AB423" s="321"/>
      <x:c r="AC423" s="321"/>
      <x:c r="AD423" s="321"/>
      <x:c r="AE423" s="321"/>
      <x:c r="AF423" s="322"/>
      <x:c r="AG423"/>
      <x:c r="AH423"/>
      <x:c r="AI423" s="630"/>
      <x:c r="AJ423" s="622"/>
      <x:c r="AK423" s="577" t="str">
        <x:v>Total not completed</x:v>
      </x:c>
      <x:c r="AL423" s="577"/>
      <x:c r="AM423" s="577"/>
      <x:c r="AN423" s="577"/>
      <x:c r="AO423" s="577"/>
      <x:c r="AP423" s="577"/>
      <x:c r="AQ423" s="577"/>
      <x:c r="AR423" s="577"/>
      <x:c r="AS423" s="577"/>
      <x:c r="AT423" s="577"/>
      <x:c r="AU423" s="577"/>
      <x:c r="AV423" s="577"/>
      <x:c r="AW423" s="577"/>
      <x:c r="AX423" s="317" t="n">
        <x:f>AI422-AX422</x:f>
        <x:v>47</x:v>
      </x:c>
      <x:c r="AY423" s="317"/>
      <x:c r="AZ423" s="317"/>
      <x:c r="BA423" s="317"/>
      <x:c r="BB423" s="317"/>
      <x:c r="BC423" s="317"/>
      <x:c r="BD423" s="317"/>
      <x:c r="BE423" s="317"/>
      <x:c r="BF423" s="317"/>
      <x:c r="BG423" s="317"/>
      <x:c r="BH423" s="317"/>
      <x:c r="BI423" s="317"/>
      <x:c r="BJ423" s="317"/>
      <x:c r="BK423" s="317"/>
      <x:c r="BL423" s="317"/>
      <x:c r="BM423" s="515"/>
    </x:row>
    <x:row r="424" ht="30" customHeight="1">
      <x:c r="A424"/>
      <x:c r="B424" s="632"/>
      <x:c r="C424" s="633"/>
      <x:c r="D424" s="589" t="str">
        <x:v>Completion rate</x:v>
      </x:c>
      <x:c r="E424" s="589"/>
      <x:c r="F424" s="589"/>
      <x:c r="G424" s="589"/>
      <x:c r="H424" s="589"/>
      <x:c r="I424" s="589"/>
      <x:c r="J424" s="589"/>
      <x:c r="K424" s="589"/>
      <x:c r="L424" s="589"/>
      <x:c r="M424" s="589"/>
      <x:c r="N424" s="589"/>
      <x:c r="O424" s="589"/>
      <x:c r="P424" s="589"/>
      <x:c r="Q424" s="450" t="n">
        <x:f>Q422/B422</x:f>
        <x:v>0.6346153846153846</x:v>
      </x:c>
      <x:c r="R424" s="450"/>
      <x:c r="S424" s="450"/>
      <x:c r="T424" s="450"/>
      <x:c r="U424" s="450"/>
      <x:c r="V424" s="450"/>
      <x:c r="W424" s="450"/>
      <x:c r="X424" s="450"/>
      <x:c r="Y424" s="450"/>
      <x:c r="Z424" s="450"/>
      <x:c r="AA424" s="450"/>
      <x:c r="AB424" s="450"/>
      <x:c r="AC424" s="450"/>
      <x:c r="AD424" s="450"/>
      <x:c r="AE424" s="450"/>
      <x:c r="AF424" s="451"/>
      <x:c r="AG424"/>
      <x:c r="AH424"/>
      <x:c r="AI424" s="631"/>
      <x:c r="AJ424" s="624"/>
      <x:c r="AK424" s="583" t="str">
        <x:v>Completion rate</x:v>
      </x:c>
      <x:c r="AL424" s="583"/>
      <x:c r="AM424" s="583"/>
      <x:c r="AN424" s="583"/>
      <x:c r="AO424" s="583"/>
      <x:c r="AP424" s="583"/>
      <x:c r="AQ424" s="583"/>
      <x:c r="AR424" s="583"/>
      <x:c r="AS424" s="583"/>
      <x:c r="AT424" s="583"/>
      <x:c r="AU424" s="583"/>
      <x:c r="AV424" s="583"/>
      <x:c r="AW424" s="583"/>
      <x:c r="AX424" s="329" t="n">
        <x:f>AX422/AI422</x:f>
        <x:v>0.8708791208791209</x:v>
      </x:c>
      <x:c r="AY424" s="329"/>
      <x:c r="AZ424" s="329"/>
      <x:c r="BA424" s="329"/>
      <x:c r="BB424" s="329"/>
      <x:c r="BC424" s="329"/>
      <x:c r="BD424" s="329"/>
      <x:c r="BE424" s="329"/>
      <x:c r="BF424" s="329"/>
      <x:c r="BG424" s="329"/>
      <x:c r="BH424" s="329"/>
      <x:c r="BI424" s="329"/>
      <x:c r="BJ424" s="329"/>
      <x:c r="BK424" s="329"/>
      <x:c r="BL424" s="329"/>
      <x:c r="BM424" s="516"/>
    </x:row>
    <x:row r="425" ht="34" customHeight="1">
      <x:c r="A425"/>
      <x:c r="B425" s="134" t="str">
        <x:v>Behind schedule</x:v>
      </x:c>
      <x:c r="C425" s="129"/>
      <x:c r="D425" s="567" t="str">
        <x:v>Common-area sprinkler positioning</x:v>
      </x:c>
      <x:c r="E425" s="567"/>
      <x:c r="F425" s="567"/>
      <x:c r="G425" s="567"/>
      <x:c r="H425" s="567"/>
      <x:c r="I425" s="567"/>
      <x:c r="J425" s="567"/>
      <x:c r="K425" s="567"/>
      <x:c r="L425" s="567"/>
      <x:c r="M425" s="567"/>
      <x:c r="N425" s="567"/>
      <x:c r="O425" s="567"/>
      <x:c r="P425" s="567"/>
      <x:c r="Q425" s="567"/>
      <x:c r="R425" s="567"/>
      <x:c r="S425" s="567"/>
      <x:c r="T425" s="567"/>
      <x:c r="U425" s="567"/>
      <x:c r="V425" s="567"/>
      <x:c r="W425" s="567"/>
      <x:c r="X425" s="567"/>
      <x:c r="Y425" s="567"/>
      <x:c r="Z425" s="567"/>
      <x:c r="AA425" s="567"/>
      <x:c r="AB425" s="567"/>
      <x:c r="AC425" s="567"/>
      <x:c r="AD425" s="567"/>
      <x:c r="AE425" s="567"/>
      <x:c r="AF425" s="559"/>
      <x:c r="AG425"/>
      <x:c r="AH425"/>
      <x:c r="AI425" s="134" t="str">
        <x:v>Behind schedule</x:v>
      </x:c>
      <x:c r="AJ425" s="129"/>
      <x:c r="AK425" s="567" t="str">
        <x:v>Corridor floor drains and drainage piping</x:v>
      </x:c>
      <x:c r="AL425" s="567"/>
      <x:c r="AM425" s="567"/>
      <x:c r="AN425" s="567"/>
      <x:c r="AO425" s="567"/>
      <x:c r="AP425" s="567"/>
      <x:c r="AQ425" s="567"/>
      <x:c r="AR425" s="567"/>
      <x:c r="AS425" s="567"/>
      <x:c r="AT425" s="567"/>
      <x:c r="AU425" s="567"/>
      <x:c r="AV425" s="567"/>
      <x:c r="AW425" s="567"/>
      <x:c r="AX425" s="567"/>
      <x:c r="AY425" s="567"/>
      <x:c r="AZ425" s="567"/>
      <x:c r="BA425" s="567"/>
      <x:c r="BB425" s="567"/>
      <x:c r="BC425" s="567"/>
      <x:c r="BD425" s="567"/>
      <x:c r="BE425" s="567"/>
      <x:c r="BF425" s="567"/>
      <x:c r="BG425" s="567"/>
      <x:c r="BH425" s="567"/>
      <x:c r="BI425" s="567"/>
      <x:c r="BJ425" s="567"/>
      <x:c r="BK425" s="567"/>
      <x:c r="BL425" s="567"/>
      <x:c r="BM425" s="559"/>
      <x:c r="BN425"/>
      <x:c r="BO425"/>
      <x:c r="BP425"/>
      <x:c r="BQ425"/>
      <x:c r="BR425"/>
      <x:c r="BS425"/>
      <x:c r="BT425"/>
      <x:c r="BU425"/>
      <x:c r="BV425"/>
      <x:c r="BW425"/>
      <x:c r="BX425"/>
      <x:c r="BY425"/>
      <x:c r="BZ425"/>
      <x:c r="CA425"/>
      <x:c r="CB425"/>
      <x:c r="CC425"/>
      <x:c r="CD425"/>
      <x:c r="CE425"/>
      <x:c r="CF425"/>
      <x:c r="CG425"/>
      <x:c r="CH425"/>
      <x:c r="CI425"/>
      <x:c r="CJ425"/>
      <x:c r="CK425"/>
      <x:c r="CL425"/>
      <x:c r="CM425"/>
      <x:c r="CN425"/>
      <x:c r="CO425"/>
      <x:c r="CP425"/>
      <x:c r="CQ425"/>
      <x:c r="CR425"/>
      <x:c r="CS425"/>
      <x:c r="CT425"/>
      <x:c r="CU425"/>
      <x:c r="CV425"/>
    </x:row>
    <x:row r="426" ht="34" customHeight="1">
      <x:c r="A426"/>
      <x:c r="B426" s="142" t="str">
        <x:v>Due this week</x:v>
      </x:c>
      <x:c r="C426" s="137"/>
      <x:c r="D426" s="570"/>
      <x:c r="E426" s="570"/>
      <x:c r="F426" s="570"/>
      <x:c r="G426" s="570"/>
      <x:c r="H426" s="570"/>
      <x:c r="I426" s="570"/>
      <x:c r="J426" s="570"/>
      <x:c r="K426" s="570"/>
      <x:c r="L426" s="570"/>
      <x:c r="M426" s="570"/>
      <x:c r="N426" s="570"/>
      <x:c r="O426" s="570"/>
      <x:c r="P426" s="570"/>
      <x:c r="Q426" s="570"/>
      <x:c r="R426" s="570"/>
      <x:c r="S426" s="570"/>
      <x:c r="T426" s="570"/>
      <x:c r="U426" s="570"/>
      <x:c r="V426" s="570"/>
      <x:c r="W426" s="570"/>
      <x:c r="X426" s="570"/>
      <x:c r="Y426" s="570"/>
      <x:c r="Z426" s="570"/>
      <x:c r="AA426" s="570"/>
      <x:c r="AB426" s="570"/>
      <x:c r="AC426" s="570"/>
      <x:c r="AD426" s="570"/>
      <x:c r="AE426" s="570"/>
      <x:c r="AF426" s="587"/>
      <x:c r="AG426"/>
      <x:c r="AH426"/>
      <x:c r="AI426" s="142" t="str">
        <x:v>Due this week</x:v>
      </x:c>
      <x:c r="AJ426" s="137"/>
      <x:c r="AK426" s="570"/>
      <x:c r="AL426" s="570"/>
      <x:c r="AM426" s="570"/>
      <x:c r="AN426" s="570"/>
      <x:c r="AO426" s="570"/>
      <x:c r="AP426" s="570"/>
      <x:c r="AQ426" s="570"/>
      <x:c r="AR426" s="570"/>
      <x:c r="AS426" s="570"/>
      <x:c r="AT426" s="570"/>
      <x:c r="AU426" s="570"/>
      <x:c r="AV426" s="570"/>
      <x:c r="AW426" s="570"/>
      <x:c r="AX426" s="570"/>
      <x:c r="AY426" s="570"/>
      <x:c r="AZ426" s="570"/>
      <x:c r="BA426" s="570"/>
      <x:c r="BB426" s="570"/>
      <x:c r="BC426" s="570"/>
      <x:c r="BD426" s="570"/>
      <x:c r="BE426" s="570"/>
      <x:c r="BF426" s="570"/>
      <x:c r="BG426" s="570"/>
      <x:c r="BH426" s="570"/>
      <x:c r="BI426" s="570"/>
      <x:c r="BJ426" s="570"/>
      <x:c r="BK426" s="570"/>
      <x:c r="BL426" s="570"/>
      <x:c r="BM426" s="587"/>
      <x:c r="BN426"/>
      <x:c r="BO426"/>
      <x:c r="BP426"/>
      <x:c r="BQ426"/>
      <x:c r="BR426"/>
      <x:c r="BS426"/>
      <x:c r="BT426"/>
      <x:c r="BU426"/>
      <x:c r="BV426"/>
      <x:c r="BW426"/>
      <x:c r="BX426"/>
      <x:c r="BY426"/>
      <x:c r="BZ426"/>
      <x:c r="CA426"/>
      <x:c r="CB426"/>
      <x:c r="CC426"/>
      <x:c r="CD426"/>
      <x:c r="CE426"/>
      <x:c r="CF426"/>
      <x:c r="CG426"/>
      <x:c r="CH426"/>
      <x:c r="CI426"/>
      <x:c r="CJ426"/>
      <x:c r="CK426"/>
      <x:c r="CL426"/>
      <x:c r="CM426"/>
      <x:c r="CN426"/>
      <x:c r="CO426"/>
      <x:c r="CP426"/>
      <x:c r="CQ426"/>
      <x:c r="CR426"/>
      <x:c r="CS426"/>
      <x:c r="CT426"/>
      <x:c r="CU426"/>
      <x:c r="CV426"/>
    </x:row>
    <x:row r="427" ht="34" customHeight="1">
      <x:c r="A427"/>
      <x:c r="B427" s="148" t="str">
        <x:v>Completed</x:v>
      </x:c>
      <x:c r="C427" s="145"/>
      <x:c r="D427" s="570"/>
      <x:c r="E427" s="570"/>
      <x:c r="F427" s="570"/>
      <x:c r="G427" s="570"/>
      <x:c r="H427" s="570"/>
      <x:c r="I427" s="570"/>
      <x:c r="J427" s="570"/>
      <x:c r="K427" s="570"/>
      <x:c r="L427" s="570"/>
      <x:c r="M427" s="570"/>
      <x:c r="N427" s="570"/>
      <x:c r="O427" s="570"/>
      <x:c r="P427" s="570"/>
      <x:c r="Q427" s="570"/>
      <x:c r="R427" s="570"/>
      <x:c r="S427" s="570"/>
      <x:c r="T427" s="570"/>
      <x:c r="U427" s="570"/>
      <x:c r="V427" s="570"/>
      <x:c r="W427" s="570"/>
      <x:c r="X427" s="570"/>
      <x:c r="Y427" s="570"/>
      <x:c r="Z427" s="570"/>
      <x:c r="AA427" s="570"/>
      <x:c r="AB427" s="570"/>
      <x:c r="AC427" s="570"/>
      <x:c r="AD427" s="570"/>
      <x:c r="AE427" s="570"/>
      <x:c r="AF427" s="587"/>
      <x:c r="AG427"/>
      <x:c r="AH427"/>
      <x:c r="AI427" s="148" t="str">
        <x:v>Completed</x:v>
      </x:c>
      <x:c r="AJ427" s="145"/>
      <x:c r="AK427" s="570"/>
      <x:c r="AL427" s="570"/>
      <x:c r="AM427" s="570"/>
      <x:c r="AN427" s="570"/>
      <x:c r="AO427" s="570"/>
      <x:c r="AP427" s="570"/>
      <x:c r="AQ427" s="570"/>
      <x:c r="AR427" s="570"/>
      <x:c r="AS427" s="570"/>
      <x:c r="AT427" s="570"/>
      <x:c r="AU427" s="570"/>
      <x:c r="AV427" s="570"/>
      <x:c r="AW427" s="570"/>
      <x:c r="AX427" s="570"/>
      <x:c r="AY427" s="570"/>
      <x:c r="AZ427" s="570"/>
      <x:c r="BA427" s="570"/>
      <x:c r="BB427" s="570"/>
      <x:c r="BC427" s="570"/>
      <x:c r="BD427" s="570"/>
      <x:c r="BE427" s="570"/>
      <x:c r="BF427" s="570"/>
      <x:c r="BG427" s="570"/>
      <x:c r="BH427" s="570"/>
      <x:c r="BI427" s="570"/>
      <x:c r="BJ427" s="570"/>
      <x:c r="BK427" s="570"/>
      <x:c r="BL427" s="570"/>
      <x:c r="BM427" s="587"/>
      <x:c r="BN427"/>
      <x:c r="BO427"/>
      <x:c r="BP427"/>
      <x:c r="BQ427"/>
      <x:c r="BR427"/>
      <x:c r="BS427"/>
      <x:c r="BT427"/>
      <x:c r="BU427"/>
      <x:c r="BV427"/>
      <x:c r="BW427"/>
      <x:c r="BX427"/>
      <x:c r="BY427"/>
      <x:c r="BZ427"/>
      <x:c r="CA427"/>
      <x:c r="CB427"/>
      <x:c r="CC427"/>
      <x:c r="CD427"/>
      <x:c r="CE427"/>
      <x:c r="CF427"/>
      <x:c r="CG427"/>
      <x:c r="CH427"/>
      <x:c r="CI427"/>
      <x:c r="CJ427"/>
      <x:c r="CK427"/>
      <x:c r="CL427"/>
      <x:c r="CM427"/>
      <x:c r="CN427"/>
      <x:c r="CO427"/>
      <x:c r="CP427"/>
      <x:c r="CQ427"/>
      <x:c r="CR427"/>
      <x:c r="CS427"/>
      <x:c r="CT427"/>
      <x:c r="CU427"/>
      <x:c r="CV427"/>
    </x:row>
    <x:row r="428" ht="20" customHeight="1">
      <x:c r="B428" s="149"/>
      <x:c r="C428" s="149"/>
      <x:c r="D428" s="157"/>
      <x:c r="E428" s="157"/>
      <x:c r="F428" s="157"/>
      <x:c r="G428" s="158" t="s">
        <x:v>0</x:v>
      </x:c>
      <x:c r="H428" s="157"/>
      <x:c r="I428" s="158" t="s">
        <x:v>1</x:v>
      </x:c>
      <x:c r="J428" s="157"/>
      <x:c r="K428" s="157"/>
      <x:c r="L428" s="157"/>
      <x:c r="M428" s="158" t="s">
        <x:v>0</x:v>
      </x:c>
      <x:c r="N428" s="157"/>
      <x:c r="O428" s="153" t="s">
        <x:v>1</x:v>
      </x:c>
      <x:c r="P428" s="157"/>
      <x:c r="Q428" s="157"/>
      <x:c r="R428" s="157"/>
      <x:c r="S428" s="157"/>
      <x:c r="T428" s="157"/>
      <x:c r="U428" s="157"/>
      <x:c r="V428" s="157"/>
      <x:c r="W428" s="158" t="s">
        <x:v>0</x:v>
      </x:c>
      <x:c r="X428" s="158" t="s">
        <x:v>0</x:v>
      </x:c>
      <x:c r="Y428" s="158" t="s">
        <x:v>0</x:v>
      </x:c>
      <x:c r="Z428" s="157"/>
      <x:c r="AA428" s="157"/>
      <x:c r="AB428" s="157"/>
      <x:c r="AC428" s="157"/>
      <x:c r="AD428" s="157"/>
      <x:c r="AE428" s="157"/>
      <x:c r="AF428" s="476"/>
      <x:c r="AI428" s="149"/>
      <x:c r="AJ428" s="149"/>
      <x:c r="AK428" s="157"/>
      <x:c r="AL428" s="157"/>
      <x:c r="AM428" s="157"/>
      <x:c r="AN428" s="158" t="s">
        <x:v>0</x:v>
      </x:c>
      <x:c r="AO428" s="157"/>
      <x:c r="AP428" s="158" t="s">
        <x:v>1</x:v>
      </x:c>
      <x:c r="AQ428" s="157"/>
      <x:c r="AR428" s="157"/>
      <x:c r="AS428" s="157"/>
      <x:c r="AT428" s="158" t="s">
        <x:v>0</x:v>
      </x:c>
      <x:c r="AU428" s="157"/>
      <x:c r="AV428" s="153" t="s">
        <x:v>1</x:v>
      </x:c>
      <x:c r="AW428" s="157"/>
      <x:c r="AX428" s="157"/>
      <x:c r="AY428" s="157"/>
      <x:c r="AZ428" s="157"/>
      <x:c r="BA428" s="157"/>
      <x:c r="BB428" s="157"/>
      <x:c r="BC428" s="157"/>
      <x:c r="BD428" s="158" t="s">
        <x:v>0</x:v>
      </x:c>
      <x:c r="BE428" s="158" t="s">
        <x:v>0</x:v>
      </x:c>
      <x:c r="BF428" s="158" t="s">
        <x:v>0</x:v>
      </x:c>
      <x:c r="BG428" s="157"/>
      <x:c r="BH428" s="157"/>
      <x:c r="BI428" s="157"/>
      <x:c r="BJ428" s="157"/>
      <x:c r="BK428" s="157"/>
      <x:c r="BL428" s="157"/>
      <x:c r="BM428" s="476"/>
    </x:row>
    <x:row r="429" ht="20" customHeight="1">
      <x:c r="A429"/>
      <x:c r="B429" s="149" t="str">
        <x:v>15F</x:v>
      </x:c>
      <x:c r="C429" s="161" t="str">
        <x:v>Batch 5</x:v>
      </x:c>
      <x:c r="D429" s="157"/>
      <x:c r="E429" s="157"/>
      <x:c r="F429" s="157"/>
      <x:c r="G429" s="351" t="n">
        <x:v>1</x:v>
      </x:c>
      <x:c r="H429" s="157"/>
      <x:c r="I429" s="351" t="n">
        <x:v>1</x:v>
      </x:c>
      <x:c r="J429" s="157"/>
      <x:c r="K429" s="174" t="str">
        <x:v>JKC</x:v>
      </x:c>
      <x:c r="L429" s="157"/>
      <x:c r="M429" s="348" t="n">
        <x:v>1</x:v>
      </x:c>
      <x:c r="N429" s="157"/>
      <x:c r="O429" s="163" t="n">
        <x:v>1</x:v>
      </x:c>
      <x:c r="P429" s="157"/>
      <x:c r="Q429" s="157"/>
      <x:c r="R429" s="123"/>
      <x:c r="S429" s="340" t="str">
        <x:v>JKC</x:v>
      </x:c>
      <x:c r="T429" s="157"/>
      <x:c r="U429" s="157"/>
      <x:c r="V429" s="157"/>
      <x:c r="W429" s="172" t="n">
        <x:v>1</x:v>
      </x:c>
      <x:c r="X429" s="163" t="n">
        <x:v>1</x:v>
      </x:c>
      <x:c r="Y429" s="163" t="n">
        <x:v>1</x:v>
      </x:c>
      <x:c r="Z429" s="157"/>
      <x:c r="AA429" s="173" t="str">
        <x:v>JK</x:v>
      </x:c>
      <x:c r="AB429" s="173" t="str">
        <x:v>JK</x:v>
      </x:c>
      <x:c r="AC429" s="157"/>
      <x:c r="AD429" s="157"/>
      <x:c r="AE429" s="157"/>
      <x:c r="AF429" s="175" t="str">
        <x:v>JKC</x:v>
      </x:c>
      <x:c r="AG429"/>
      <x:c r="AH429"/>
      <x:c r="AI429" s="149" t="str">
        <x:v>15F</x:v>
      </x:c>
      <x:c r="AJ429" s="161" t="str">
        <x:v>Batch 5</x:v>
      </x:c>
      <x:c r="AK429" s="157"/>
      <x:c r="AL429" s="157"/>
      <x:c r="AM429" s="157"/>
      <x:c r="AN429" s="168"/>
      <x:c r="AO429" s="157"/>
      <x:c r="AP429" s="168"/>
      <x:c r="AQ429" s="157"/>
      <x:c r="AR429" s="174" t="str">
        <x:v>JKC</x:v>
      </x:c>
      <x:c r="AS429" s="157"/>
      <x:c r="AT429" s="168"/>
      <x:c r="AU429" s="157"/>
      <x:c r="AV429" s="167"/>
      <x:c r="AW429" s="157"/>
      <x:c r="AX429" s="157"/>
      <x:c r="AY429" s="123"/>
      <x:c r="AZ429" s="340" t="str">
        <x:v>JKC</x:v>
      </x:c>
      <x:c r="BA429" s="157"/>
      <x:c r="BB429" s="157"/>
      <x:c r="BC429" s="157"/>
      <x:c r="BD429" s="351" t="n">
        <x:v>1</x:v>
      </x:c>
      <x:c r="BE429" s="163" t="n">
        <x:v>1</x:v>
      </x:c>
      <x:c r="BF429" s="163" t="n">
        <x:v>1</x:v>
      </x:c>
      <x:c r="BG429" s="157"/>
      <x:c r="BH429" s="173" t="str">
        <x:v>JK</x:v>
      </x:c>
      <x:c r="BI429" s="173" t="str">
        <x:v>JK</x:v>
      </x:c>
      <x:c r="BJ429" s="157"/>
      <x:c r="BK429" s="157"/>
      <x:c r="BL429" s="157"/>
      <x:c r="BM429" s="175" t="str">
        <x:v>JKC</x:v>
      </x:c>
      <x:c r="BN429"/>
      <x:c r="BO429"/>
      <x:c r="BP429"/>
      <x:c r="BQ429"/>
      <x:c r="BR429"/>
      <x:c r="BS429"/>
      <x:c r="BT429"/>
      <x:c r="BU429"/>
      <x:c r="BV429"/>
      <x:c r="BW429"/>
      <x:c r="BX429"/>
      <x:c r="BY429"/>
      <x:c r="BZ429"/>
      <x:c r="CA429"/>
      <x:c r="CB429"/>
      <x:c r="CC429"/>
      <x:c r="CD429"/>
      <x:c r="CE429"/>
      <x:c r="CF429"/>
      <x:c r="CG429"/>
      <x:c r="CH429"/>
      <x:c r="CI429"/>
      <x:c r="CJ429"/>
      <x:c r="CK429"/>
      <x:c r="CL429"/>
      <x:c r="CM429"/>
      <x:c r="CN429"/>
      <x:c r="CO429"/>
      <x:c r="CP429"/>
      <x:c r="CQ429"/>
      <x:c r="CR429"/>
      <x:c r="CS429"/>
      <x:c r="CT429"/>
      <x:c r="CU429"/>
      <x:c r="CV429"/>
    </x:row>
    <x:row r="430" ht="20" customHeight="1">
      <x:c r="A430"/>
      <x:c r="B430" s="149" t="str">
        <x:v>14F</x:v>
      </x:c>
      <x:c r="C430" s="176" t="str">
        <x:v>Batch 4</x:v>
      </x:c>
      <x:c r="D430" s="157"/>
      <x:c r="E430" s="173" t="str">
        <x:v>M</x:v>
      </x:c>
      <x:c r="F430" s="157"/>
      <x:c r="G430" s="351" t="n">
        <x:v>1</x:v>
      </x:c>
      <x:c r="H430" s="157"/>
      <x:c r="I430" s="351" t="n">
        <x:v>1</x:v>
      </x:c>
      <x:c r="J430" s="157"/>
      <x:c r="K430" s="351" t="n">
        <x:v>1</x:v>
      </x:c>
      <x:c r="L430" s="157"/>
      <x:c r="M430" s="348" t="n">
        <x:v>1</x:v>
      </x:c>
      <x:c r="N430" s="157"/>
      <x:c r="O430" s="163" t="n">
        <x:v>1</x:v>
      </x:c>
      <x:c r="P430" s="123"/>
      <x:c r="Q430" s="153" t="str">
        <x:v>M</x:v>
      </x:c>
      <x:c r="R430" s="157"/>
      <x:c r="S430" s="435" t="n">
        <x:v>1</x:v>
      </x:c>
      <x:c r="T430" s="157"/>
      <x:c r="U430" s="173" t="str">
        <x:v>M</x:v>
      </x:c>
      <x:c r="V430" s="182"/>
      <x:c r="W430" s="172" t="n">
        <x:v>1</x:v>
      </x:c>
      <x:c r="X430" s="177" t="n">
        <x:v>1</x:v>
      </x:c>
      <x:c r="Y430" s="163" t="n">
        <x:v>1</x:v>
      </x:c>
      <x:c r="Z430" s="157"/>
      <x:c r="AA430" s="351" t="n">
        <x:v>1</x:v>
      </x:c>
      <x:c r="AB430" s="163" t="n">
        <x:v>1</x:v>
      </x:c>
      <x:c r="AC430" s="157"/>
      <x:c r="AD430" s="173" t="str">
        <x:v>M</x:v>
      </x:c>
      <x:c r="AE430" s="157"/>
      <x:c r="AF430" s="163" t="n">
        <x:v>1</x:v>
      </x:c>
      <x:c r="AG430"/>
      <x:c r="AH430"/>
      <x:c r="AI430" s="149" t="str">
        <x:v>14F</x:v>
      </x:c>
      <x:c r="AJ430" s="176" t="str">
        <x:v>Batch 4</x:v>
      </x:c>
      <x:c r="AK430" s="157"/>
      <x:c r="AL430" s="173" t="str">
        <x:v>M</x:v>
      </x:c>
      <x:c r="AM430" s="157"/>
      <x:c r="AN430" s="168"/>
      <x:c r="AO430" s="157"/>
      <x:c r="AP430" s="168"/>
      <x:c r="AQ430" s="157"/>
      <x:c r="AR430" s="185"/>
      <x:c r="AS430" s="157"/>
      <x:c r="AT430" s="168"/>
      <x:c r="AU430" s="157"/>
      <x:c r="AV430" s="167"/>
      <x:c r="AW430" s="123"/>
      <x:c r="AX430" s="167" t="str">
        <x:v>M</x:v>
      </x:c>
      <x:c r="AY430" s="157"/>
      <x:c r="AZ430" s="412"/>
      <x:c r="BA430" s="157"/>
      <x:c r="BB430" s="173" t="str">
        <x:v>M</x:v>
      </x:c>
      <x:c r="BC430" s="182"/>
      <x:c r="BD430" s="351" t="n">
        <x:v>1</x:v>
      </x:c>
      <x:c r="BE430" s="163" t="n">
        <x:v>1</x:v>
      </x:c>
      <x:c r="BF430" s="163" t="n">
        <x:v>1</x:v>
      </x:c>
      <x:c r="BG430" s="157"/>
      <x:c r="BH430" s="233" t="n">
        <x:v>1</x:v>
      </x:c>
      <x:c r="BI430" s="163" t="n">
        <x:v>1</x:v>
      </x:c>
      <x:c r="BJ430" s="157"/>
      <x:c r="BK430" s="173" t="str">
        <x:v>M</x:v>
      </x:c>
      <x:c r="BL430" s="157"/>
      <x:c r="BM430" s="412"/>
      <x:c r="BN430"/>
      <x:c r="BO430"/>
      <x:c r="BP430"/>
      <x:c r="BQ430"/>
      <x:c r="BR430"/>
      <x:c r="BS430"/>
      <x:c r="BT430"/>
      <x:c r="BU430"/>
      <x:c r="BV430"/>
      <x:c r="BW430"/>
      <x:c r="BX430"/>
      <x:c r="BY430"/>
      <x:c r="BZ430"/>
      <x:c r="CA430"/>
      <x:c r="CB430"/>
      <x:c r="CC430"/>
      <x:c r="CD430"/>
      <x:c r="CE430"/>
      <x:c r="CF430"/>
      <x:c r="CG430"/>
      <x:c r="CH430"/>
      <x:c r="CI430"/>
      <x:c r="CJ430"/>
      <x:c r="CK430"/>
      <x:c r="CL430"/>
      <x:c r="CM430"/>
      <x:c r="CN430"/>
      <x:c r="CO430"/>
      <x:c r="CP430"/>
      <x:c r="CQ430"/>
      <x:c r="CR430"/>
      <x:c r="CS430"/>
      <x:c r="CT430"/>
      <x:c r="CU430"/>
      <x:c r="CV430"/>
    </x:row>
    <x:row r="431" ht="20" customHeight="1">
      <x:c r="B431" s="149" t="s">
        <x:v>11</x:v>
      </x:c>
      <x:c r="C431" s="176"/>
      <x:c r="D431" s="157"/>
      <x:c r="E431" s="351">
        <x:v>1</x:v>
      </x:c>
      <x:c r="F431" s="157"/>
      <x:c r="G431" s="351">
        <x:v>1</x:v>
      </x:c>
      <x:c r="H431" s="192" t="s">
        <x:v>3</x:v>
      </x:c>
      <x:c r="I431" s="351">
        <x:v>1</x:v>
      </x:c>
      <x:c r="J431" s="192" t="s">
        <x:v>12</x:v>
      </x:c>
      <x:c r="K431" s="351">
        <x:v>1</x:v>
      </x:c>
      <x:c r="L431" s="193" t="s">
        <x:v>12</x:v>
      </x:c>
      <x:c r="M431" s="348">
        <x:v>1</x:v>
      </x:c>
      <x:c r="N431" s="194" t="s">
        <x:v>3</x:v>
      </x:c>
      <x:c r="O431" s="163">
        <x:v>1</x:v>
      </x:c>
      <x:c r="P431" s="157"/>
      <x:c r="Q431" s="172">
        <x:v>1</x:v>
      </x:c>
      <x:c r="R431" s="157"/>
      <x:c r="S431" s="435">
        <x:v>1</x:v>
      </x:c>
      <x:c r="T431" s="157"/>
      <x:c r="U431" s="172">
        <x:v>1</x:v>
      </x:c>
      <x:c r="V431" s="157"/>
      <x:c r="W431" s="172">
        <x:v>1</x:v>
      </x:c>
      <x:c r="X431" s="163">
        <x:v>1</x:v>
      </x:c>
      <x:c r="Y431" s="177">
        <x:v>1</x:v>
      </x:c>
      <x:c r="Z431" s="157"/>
      <x:c r="AA431" s="351">
        <x:v>1</x:v>
      </x:c>
      <x:c r="AB431" s="163">
        <x:v>1</x:v>
      </x:c>
      <x:c r="AC431" s="157"/>
      <x:c r="AD431" s="233">
        <x:v>1</x:v>
      </x:c>
      <x:c r="AE431" s="157"/>
      <x:c r="AF431" s="163">
        <x:v>1</x:v>
      </x:c>
      <x:c r="AH431" s="548"/>
      <x:c r="AI431" s="149" t="s">
        <x:v>11</x:v>
      </x:c>
      <x:c r="AJ431" s="176"/>
      <x:c r="AK431" s="157"/>
      <x:c r="AL431" s="168"/>
      <x:c r="AM431" s="157"/>
      <x:c r="AN431" s="168"/>
      <x:c r="AO431" s="192" t="s">
        <x:v>3</x:v>
      </x:c>
      <x:c r="AP431" s="168"/>
      <x:c r="AQ431" s="192" t="s">
        <x:v>12</x:v>
      </x:c>
      <x:c r="AR431" s="185"/>
      <x:c r="AS431" s="193" t="s">
        <x:v>12</x:v>
      </x:c>
      <x:c r="AT431" s="168"/>
      <x:c r="AU431" s="194" t="s">
        <x:v>3</x:v>
      </x:c>
      <x:c r="AV431" s="167"/>
      <x:c r="AW431" s="157"/>
      <x:c r="AX431" s="168"/>
      <x:c r="AY431" s="157"/>
      <x:c r="AZ431" s="412"/>
      <x:c r="BA431" s="157"/>
      <x:c r="BB431" s="163">
        <x:v>1</x:v>
      </x:c>
      <x:c r="BC431" s="157"/>
      <x:c r="BD431" s="351">
        <x:v>1</x:v>
      </x:c>
      <x:c r="BE431" s="233">
        <x:v>1</x:v>
      </x:c>
      <x:c r="BF431" s="233">
        <x:v>1</x:v>
      </x:c>
      <x:c r="BG431" s="157"/>
      <x:c r="BH431" s="233">
        <x:v>1</x:v>
      </x:c>
      <x:c r="BI431" s="163">
        <x:v>1</x:v>
      </x:c>
      <x:c r="BJ431" s="157"/>
      <x:c r="BK431" s="163">
        <x:v>1</x:v>
      </x:c>
      <x:c r="BL431" s="157"/>
      <x:c r="BM431" s="233">
        <x:v>1</x:v>
      </x:c>
    </x:row>
    <x:row r="432" ht="20" customHeight="1">
      <x:c r="B432" s="149" t="s">
        <x:v>2</x:v>
      </x:c>
      <x:c r="C432" s="176"/>
      <x:c r="D432" s="157"/>
      <x:c r="E432" s="351">
        <x:v>1</x:v>
      </x:c>
      <x:c r="F432" s="157"/>
      <x:c r="G432" s="351">
        <x:v>1</x:v>
      </x:c>
      <x:c r="H432" s="351">
        <x:v>1</x:v>
      </x:c>
      <x:c r="I432" s="351">
        <x:v>1</x:v>
      </x:c>
      <x:c r="J432" s="351">
        <x:v>1</x:v>
      </x:c>
      <x:c r="K432" s="351">
        <x:v>1</x:v>
      </x:c>
      <x:c r="L432" s="199">
        <x:v>1</x:v>
      </x:c>
      <x:c r="M432" s="348">
        <x:v>1</x:v>
      </x:c>
      <x:c r="N432" s="172">
        <x:v>1</x:v>
      </x:c>
      <x:c r="O432" s="172">
        <x:v>1</x:v>
      </x:c>
      <x:c r="P432" s="157"/>
      <x:c r="Q432" s="172">
        <x:v>1</x:v>
      </x:c>
      <x:c r="R432" s="157"/>
      <x:c r="S432" s="435">
        <x:v>1</x:v>
      </x:c>
      <x:c r="T432" s="360" t="s">
        <x:v>0</x:v>
      </x:c>
      <x:c r="U432" s="172">
        <x:v>1</x:v>
      </x:c>
      <x:c r="V432" s="157"/>
      <x:c r="W432" s="172">
        <x:v>1</x:v>
      </x:c>
      <x:c r="X432" s="177">
        <x:v>1</x:v>
      </x:c>
      <x:c r="Y432" s="163">
        <x:v>1</x:v>
      </x:c>
      <x:c r="Z432" s="414" t="s">
        <x:v>3</x:v>
      </x:c>
      <x:c r="AA432" s="351">
        <x:v>1</x:v>
      </x:c>
      <x:c r="AB432" s="163">
        <x:v>1</x:v>
      </x:c>
      <x:c r="AC432" s="157"/>
      <x:c r="AD432" s="233">
        <x:v>1</x:v>
      </x:c>
      <x:c r="AE432" s="192" t="s">
        <x:v>3</x:v>
      </x:c>
      <x:c r="AF432" s="163">
        <x:v>1</x:v>
      </x:c>
      <x:c r="AH432" s="548"/>
      <x:c r="AI432" s="149" t="s">
        <x:v>2</x:v>
      </x:c>
      <x:c r="AJ432" s="176"/>
      <x:c r="AK432" s="157"/>
      <x:c r="AL432" s="168"/>
      <x:c r="AM432" s="157"/>
      <x:c r="AN432" s="168"/>
      <x:c r="AO432" s="484"/>
      <x:c r="AP432" s="168"/>
      <x:c r="AQ432" s="484"/>
      <x:c r="AR432" s="185"/>
      <x:c r="AS432" s="209">
        <x:v>1</x:v>
      </x:c>
      <x:c r="AT432" s="209">
        <x:v>1</x:v>
      </x:c>
      <x:c r="AU432" s="209">
        <x:v>1</x:v>
      </x:c>
      <x:c r="AV432" s="209">
        <x:v>1</x:v>
      </x:c>
      <x:c r="AW432" s="157"/>
      <x:c r="AX432" s="209">
        <x:v>1</x:v>
      </x:c>
      <x:c r="AY432" s="157"/>
      <x:c r="AZ432" s="412"/>
      <x:c r="BA432" s="360" t="s">
        <x:v>0</x:v>
      </x:c>
      <x:c r="BB432" s="163">
        <x:v>1</x:v>
      </x:c>
      <x:c r="BC432" s="157"/>
      <x:c r="BD432" s="351">
        <x:v>1</x:v>
      </x:c>
      <x:c r="BE432" s="233">
        <x:v>1</x:v>
      </x:c>
      <x:c r="BF432" s="233">
        <x:v>1</x:v>
      </x:c>
      <x:c r="BG432" s="414" t="s">
        <x:v>3</x:v>
      </x:c>
      <x:c r="BH432" s="233">
        <x:v>1</x:v>
      </x:c>
      <x:c r="BI432" s="163">
        <x:v>1</x:v>
      </x:c>
      <x:c r="BJ432" s="157"/>
      <x:c r="BK432" s="163">
        <x:v>1</x:v>
      </x:c>
      <x:c r="BL432" s="192" t="s">
        <x:v>3</x:v>
      </x:c>
      <x:c r="BM432" s="233">
        <x:v>1</x:v>
      </x:c>
    </x:row>
    <x:row r="433" ht="20" customHeight="1">
      <x:c r="A433"/>
      <x:c r="B433" s="149" t="str">
        <x:v>11F</x:v>
      </x:c>
      <x:c r="C433" s="176" t="str">
        <x:v>Batch 3</x:v>
      </x:c>
      <x:c r="D433" s="157"/>
      <x:c r="E433" s="351" t="n">
        <x:v>1</x:v>
      </x:c>
      <x:c r="F433" s="214" t="str">
        <x:v>F</x:v>
      </x:c>
      <x:c r="G433" s="351" t="n">
        <x:v>1</x:v>
      </x:c>
      <x:c r="H433" s="351" t="n">
        <x:v>1</x:v>
      </x:c>
      <x:c r="I433" s="351" t="n">
        <x:v>1</x:v>
      </x:c>
      <x:c r="J433" s="351" t="n">
        <x:v>1</x:v>
      </x:c>
      <x:c r="K433" s="351" t="n">
        <x:v>1</x:v>
      </x:c>
      <x:c r="L433" s="199" t="n">
        <x:v>1</x:v>
      </x:c>
      <x:c r="M433" s="348" t="n">
        <x:v>1</x:v>
      </x:c>
      <x:c r="N433" s="172" t="n">
        <x:v>1</x:v>
      </x:c>
      <x:c r="O433" s="172" t="n">
        <x:v>1</x:v>
      </x:c>
      <x:c r="P433" s="157"/>
      <x:c r="Q433" s="172" t="n">
        <x:v>1</x:v>
      </x:c>
      <x:c r="R433" s="123"/>
      <x:c r="S433" s="435" t="n">
        <x:v>1</x:v>
      </x:c>
      <x:c r="T433" s="549"/>
      <x:c r="U433" s="172" t="n">
        <x:v>1</x:v>
      </x:c>
      <x:c r="V433" s="157"/>
      <x:c r="W433" s="172" t="n">
        <x:v>1</x:v>
      </x:c>
      <x:c r="X433" s="177" t="n">
        <x:v>1</x:v>
      </x:c>
      <x:c r="Y433" s="177" t="n">
        <x:v>1</x:v>
      </x:c>
      <x:c r="Z433" s="188" t="n">
        <x:v>1</x:v>
      </x:c>
      <x:c r="AA433" s="351" t="n">
        <x:v>1</x:v>
      </x:c>
      <x:c r="AB433" s="163" t="n">
        <x:v>1</x:v>
      </x:c>
      <x:c r="AC433" s="211" t="str">
        <x:v>F</x:v>
      </x:c>
      <x:c r="AD433" s="233" t="n">
        <x:v>1</x:v>
      </x:c>
      <x:c r="AE433" s="163" t="n">
        <x:v>1</x:v>
      </x:c>
      <x:c r="AF433" s="163" t="n">
        <x:v>1</x:v>
      </x:c>
      <x:c r="AG433"/>
      <x:c r="AH433" s="548"/>
      <x:c r="AI433" s="149" t="str">
        <x:v>11F</x:v>
      </x:c>
      <x:c r="AJ433" s="176" t="str">
        <x:v>Batch 3</x:v>
      </x:c>
      <x:c r="AK433" s="157"/>
      <x:c r="AL433" s="168"/>
      <x:c r="AM433" s="214" t="str">
        <x:v>F</x:v>
      </x:c>
      <x:c r="AN433" s="168"/>
      <x:c r="AO433" s="484"/>
      <x:c r="AP433" s="168"/>
      <x:c r="AQ433" s="484"/>
      <x:c r="AR433" s="185"/>
      <x:c r="AS433" s="163" t="n">
        <x:v>1</x:v>
      </x:c>
      <x:c r="AT433" s="163" t="n">
        <x:v>1</x:v>
      </x:c>
      <x:c r="AU433" s="163" t="n">
        <x:v>1</x:v>
      </x:c>
      <x:c r="AV433" s="163" t="n">
        <x:v>1</x:v>
      </x:c>
      <x:c r="AW433" s="157"/>
      <x:c r="AX433" s="209" t="n">
        <x:v>1</x:v>
      </x:c>
      <x:c r="AY433" s="123"/>
      <x:c r="AZ433" s="209" t="n">
        <x:v>1</x:v>
      </x:c>
      <x:c r="BA433" s="351" t="n">
        <x:v>1</x:v>
      </x:c>
      <x:c r="BB433" s="163" t="n">
        <x:v>1</x:v>
      </x:c>
      <x:c r="BC433" s="157"/>
      <x:c r="BD433" s="351" t="n">
        <x:v>1</x:v>
      </x:c>
      <x:c r="BE433" s="233" t="n">
        <x:v>1</x:v>
      </x:c>
      <x:c r="BF433" s="233" t="n">
        <x:v>1</x:v>
      </x:c>
      <x:c r="BG433" s="412"/>
      <x:c r="BH433" s="233" t="n">
        <x:v>1</x:v>
      </x:c>
      <x:c r="BI433" s="163" t="n">
        <x:v>1</x:v>
      </x:c>
      <x:c r="BJ433" s="211" t="str">
        <x:v>F</x:v>
      </x:c>
      <x:c r="BK433" s="163" t="n">
        <x:v>1</x:v>
      </x:c>
      <x:c r="BL433" s="233" t="n">
        <x:v>1</x:v>
      </x:c>
      <x:c r="BM433" s="233" t="n">
        <x:v>1</x:v>
      </x:c>
      <x:c r="BN433"/>
      <x:c r="BO433"/>
      <x:c r="BP433"/>
      <x:c r="BQ433"/>
      <x:c r="BR433"/>
      <x:c r="BS433"/>
      <x:c r="BT433"/>
      <x:c r="BU433"/>
      <x:c r="BV433"/>
      <x:c r="BW433"/>
      <x:c r="BX433"/>
      <x:c r="BY433"/>
      <x:c r="BZ433"/>
      <x:c r="CA433"/>
      <x:c r="CB433"/>
      <x:c r="CC433"/>
      <x:c r="CD433"/>
      <x:c r="CE433"/>
      <x:c r="CF433"/>
      <x:c r="CG433"/>
      <x:c r="CH433"/>
      <x:c r="CI433"/>
      <x:c r="CJ433"/>
      <x:c r="CK433"/>
      <x:c r="CL433"/>
      <x:c r="CM433"/>
      <x:c r="CN433"/>
      <x:c r="CO433"/>
      <x:c r="CP433"/>
      <x:c r="CQ433"/>
      <x:c r="CR433"/>
      <x:c r="CS433"/>
      <x:c r="CT433"/>
      <x:c r="CU433"/>
      <x:c r="CV433"/>
    </x:row>
    <x:row r="434" ht="20" customHeight="1">
      <x:c r="B434" s="149" t="s">
        <x:v>4</x:v>
      </x:c>
      <x:c r="C434" s="176"/>
      <x:c r="D434" s="201" t="s">
        <x:v>3</x:v>
      </x:c>
      <x:c r="E434" s="351">
        <x:v>1</x:v>
      </x:c>
      <x:c r="F434" s="351">
        <x:v>1</x:v>
      </x:c>
      <x:c r="G434" s="172">
        <x:v>1</x:v>
      </x:c>
      <x:c r="H434" s="351">
        <x:v>1</x:v>
      </x:c>
      <x:c r="I434" s="351">
        <x:v>1</x:v>
      </x:c>
      <x:c r="J434" s="351">
        <x:v>1</x:v>
      </x:c>
      <x:c r="K434" s="351">
        <x:v>1</x:v>
      </x:c>
      <x:c r="L434" s="199">
        <x:v>1</x:v>
      </x:c>
      <x:c r="M434" s="348">
        <x:v>1</x:v>
      </x:c>
      <x:c r="N434" s="172">
        <x:v>1</x:v>
      </x:c>
      <x:c r="O434" s="172">
        <x:v>1</x:v>
      </x:c>
      <x:c r="P434" s="153" t="s">
        <x:v>3</x:v>
      </x:c>
      <x:c r="Q434" s="172">
        <x:v>1</x:v>
      </x:c>
      <x:c r="R434" s="153" t="s">
        <x:v>3</x:v>
      </x:c>
      <x:c r="S434" s="435">
        <x:v>1</x:v>
      </x:c>
      <x:c r="T434" s="351">
        <x:v>1</x:v>
      </x:c>
      <x:c r="U434" s="172"/>
      <x:c r="V434" s="153" t="s">
        <x:v>3</x:v>
      </x:c>
      <x:c r="W434" s="172">
        <x:v>1</x:v>
      </x:c>
      <x:c r="X434" s="163">
        <x:v>1</x:v>
      </x:c>
      <x:c r="Y434" s="177">
        <x:v>1</x:v>
      </x:c>
      <x:c r="Z434" s="188">
        <x:v>1</x:v>
      </x:c>
      <x:c r="AA434" s="351">
        <x:v>1</x:v>
      </x:c>
      <x:c r="AB434" s="163">
        <x:v>1</x:v>
      </x:c>
      <x:c r="AC434" s="163">
        <x:v>1</x:v>
      </x:c>
      <x:c r="AD434" s="233">
        <x:v>1</x:v>
      </x:c>
      <x:c r="AE434" s="163">
        <x:v>1</x:v>
      </x:c>
      <x:c r="AF434" s="163">
        <x:v>1</x:v>
      </x:c>
      <x:c r="AH434" s="548"/>
      <x:c r="AI434" s="149" t="s">
        <x:v>4</x:v>
      </x:c>
      <x:c r="AJ434" s="176"/>
      <x:c r="AK434" s="201" t="s">
        <x:v>3</x:v>
      </x:c>
      <x:c r="AL434" s="168"/>
      <x:c r="AM434" s="484"/>
      <x:c r="AN434" s="168"/>
      <x:c r="AO434" s="413"/>
      <x:c r="AP434" s="413"/>
      <x:c r="AQ434" s="484"/>
      <x:c r="AR434" s="185"/>
      <x:c r="AS434" s="351">
        <x:v>1</x:v>
      </x:c>
      <x:c r="AT434" s="172">
        <x:v>1</x:v>
      </x:c>
      <x:c r="AU434" s="172">
        <x:v>1</x:v>
      </x:c>
      <x:c r="AV434" s="172">
        <x:v>1</x:v>
      </x:c>
      <x:c r="AW434" s="153" t="s">
        <x:v>3</x:v>
      </x:c>
      <x:c r="AX434" s="163">
        <x:v>1</x:v>
      </x:c>
      <x:c r="AY434" s="153" t="s">
        <x:v>3</x:v>
      </x:c>
      <x:c r="AZ434" s="209">
        <x:v>1</x:v>
      </x:c>
      <x:c r="BA434" s="351">
        <x:v>1</x:v>
      </x:c>
      <x:c r="BB434" s="233">
        <x:v>1</x:v>
      </x:c>
      <x:c r="BC434" s="153" t="s">
        <x:v>3</x:v>
      </x:c>
      <x:c r="BD434" s="351">
        <x:v>1</x:v>
      </x:c>
      <x:c r="BE434" s="233">
        <x:v>1</x:v>
      </x:c>
      <x:c r="BF434" s="233">
        <x:v>1</x:v>
      </x:c>
      <x:c r="BG434" s="412"/>
      <x:c r="BH434" s="233">
        <x:v>1</x:v>
      </x:c>
      <x:c r="BI434" s="163">
        <x:v>1</x:v>
      </x:c>
      <x:c r="BJ434" s="163">
        <x:v>1</x:v>
      </x:c>
      <x:c r="BK434" s="163">
        <x:v>1</x:v>
      </x:c>
      <x:c r="BL434" s="233">
        <x:v>1</x:v>
      </x:c>
      <x:c r="BM434" s="233">
        <x:v>1</x:v>
      </x:c>
    </x:row>
    <x:row r="435" ht="20" customHeight="1">
      <x:c r="B435" s="149" t="s">
        <x:v>5</x:v>
      </x:c>
      <x:c r="C435" s="176"/>
      <x:c r="D435" s="351">
        <x:v>1</x:v>
      </x:c>
      <x:c r="E435" s="351">
        <x:v>1</x:v>
      </x:c>
      <x:c r="F435" s="351">
        <x:v>1</x:v>
      </x:c>
      <x:c r="G435" s="172">
        <x:v>1</x:v>
      </x:c>
      <x:c r="H435" s="351">
        <x:v>1</x:v>
      </x:c>
      <x:c r="I435" s="351">
        <x:v>1</x:v>
      </x:c>
      <x:c r="J435" s="351">
        <x:v>1</x:v>
      </x:c>
      <x:c r="K435" s="351">
        <x:v>1</x:v>
      </x:c>
      <x:c r="L435" s="184">
        <x:v>1</x:v>
      </x:c>
      <x:c r="M435" s="163">
        <x:v>1</x:v>
      </x:c>
      <x:c r="N435" s="163">
        <x:v>1</x:v>
      </x:c>
      <x:c r="O435" s="163">
        <x:v>1</x:v>
      </x:c>
      <x:c r="P435" s="163">
        <x:v>1</x:v>
      </x:c>
      <x:c r="Q435" s="163">
        <x:v>1</x:v>
      </x:c>
      <x:c r="R435" s="163">
        <x:v>1</x:v>
      </x:c>
      <x:c r="S435" s="186">
        <x:v>1</x:v>
      </x:c>
      <x:c r="T435" s="184">
        <x:v>1</x:v>
      </x:c>
      <x:c r="U435" s="163">
        <x:v>1</x:v>
      </x:c>
      <x:c r="V435" s="163">
        <x:v>1</x:v>
      </x:c>
      <x:c r="W435" s="163">
        <x:v>1</x:v>
      </x:c>
      <x:c r="X435" s="163">
        <x:v>1</x:v>
      </x:c>
      <x:c r="Y435" s="163">
        <x:v>1</x:v>
      </x:c>
      <x:c r="Z435" s="188">
        <x:v>1</x:v>
      </x:c>
      <x:c r="AA435" s="351">
        <x:v>1</x:v>
      </x:c>
      <x:c r="AB435" s="163">
        <x:v>1</x:v>
      </x:c>
      <x:c r="AC435" s="163">
        <x:v>1</x:v>
      </x:c>
      <x:c r="AD435" s="233">
        <x:v>1</x:v>
      </x:c>
      <x:c r="AE435" s="163">
        <x:v>1</x:v>
      </x:c>
      <x:c r="AF435" s="163">
        <x:v>1</x:v>
      </x:c>
      <x:c r="AH435" s="548"/>
      <x:c r="AI435" s="149" t="s">
        <x:v>5</x:v>
      </x:c>
      <x:c r="AJ435" s="176"/>
      <x:c r="AK435" s="163">
        <x:v>1</x:v>
      </x:c>
      <x:c r="AL435" s="168"/>
      <x:c r="AM435" s="484"/>
      <x:c r="AN435" s="168"/>
      <x:c r="AO435" s="413"/>
      <x:c r="AP435" s="413"/>
      <x:c r="AQ435" s="484"/>
      <x:c r="AR435" s="185"/>
      <x:c r="AS435" s="184">
        <x:v>1</x:v>
      </x:c>
      <x:c r="AT435" s="163">
        <x:v>1</x:v>
      </x:c>
      <x:c r="AU435" s="163">
        <x:v>1</x:v>
      </x:c>
      <x:c r="AV435" s="163">
        <x:v>1</x:v>
      </x:c>
      <x:c r="AW435" s="209">
        <x:v>1</x:v>
      </x:c>
      <x:c r="AX435" s="163">
        <x:v>1</x:v>
      </x:c>
      <x:c r="AY435" s="163">
        <x:v>1</x:v>
      </x:c>
      <x:c r="AZ435" s="163">
        <x:v>1</x:v>
      </x:c>
      <x:c r="BA435" s="351">
        <x:v>1</x:v>
      </x:c>
      <x:c r="BB435" s="163">
        <x:v>1</x:v>
      </x:c>
      <x:c r="BC435" s="351">
        <x:v>1</x:v>
      </x:c>
      <x:c r="BD435" s="351">
        <x:v>1</x:v>
      </x:c>
      <x:c r="BE435" s="233">
        <x:v>1</x:v>
      </x:c>
      <x:c r="BF435" s="233">
        <x:v>1</x:v>
      </x:c>
      <x:c r="BG435" s="412"/>
      <x:c r="BH435" s="233">
        <x:v>1</x:v>
      </x:c>
      <x:c r="BI435" s="163">
        <x:v>1</x:v>
      </x:c>
      <x:c r="BJ435" s="163">
        <x:v>1</x:v>
      </x:c>
      <x:c r="BK435" s="163">
        <x:v>1</x:v>
      </x:c>
      <x:c r="BL435" s="233">
        <x:v>1</x:v>
      </x:c>
      <x:c r="BM435" s="233">
        <x:v>1</x:v>
      </x:c>
    </x:row>
    <x:row r="436" ht="20" customHeight="1">
      <x:c r="A436"/>
      <x:c r="B436" s="228" t="str">
        <x:v>8F</x:v>
      </x:c>
      <x:c r="C436" s="176" t="str">
        <x:v>Batch 2</x:v>
      </x:c>
      <x:c r="D436" s="351" t="n">
        <x:v>1</x:v>
      </x:c>
      <x:c r="E436" s="351" t="n">
        <x:v>1</x:v>
      </x:c>
      <x:c r="F436" s="351" t="n">
        <x:v>1</x:v>
      </x:c>
      <x:c r="G436" s="351" t="n">
        <x:v>1</x:v>
      </x:c>
      <x:c r="H436" s="351" t="n">
        <x:v>1</x:v>
      </x:c>
      <x:c r="I436" s="351" t="n">
        <x:v>1</x:v>
      </x:c>
      <x:c r="J436" s="351" t="n">
        <x:v>1</x:v>
      </x:c>
      <x:c r="K436" s="351" t="n">
        <x:v>1</x:v>
      </x:c>
      <x:c r="L436" s="184" t="n">
        <x:v>1</x:v>
      </x:c>
      <x:c r="M436" s="163" t="n">
        <x:v>1</x:v>
      </x:c>
      <x:c r="N436" s="163" t="n">
        <x:v>1</x:v>
      </x:c>
      <x:c r="O436" s="163" t="n">
        <x:v>1</x:v>
      </x:c>
      <x:c r="P436" s="163" t="n">
        <x:v>1</x:v>
      </x:c>
      <x:c r="Q436" s="163" t="n">
        <x:v>1</x:v>
      </x:c>
      <x:c r="R436" s="163" t="n">
        <x:v>1</x:v>
      </x:c>
      <x:c r="S436" s="186" t="n">
        <x:v>1</x:v>
      </x:c>
      <x:c r="T436" s="184" t="n">
        <x:v>1</x:v>
      </x:c>
      <x:c r="U436" s="163" t="n">
        <x:v>1</x:v>
      </x:c>
      <x:c r="V436" s="163" t="n">
        <x:v>1</x:v>
      </x:c>
      <x:c r="W436" s="163" t="n">
        <x:v>1</x:v>
      </x:c>
      <x:c r="X436" s="163" t="n">
        <x:v>1</x:v>
      </x:c>
      <x:c r="Y436" s="163" t="n">
        <x:v>1</x:v>
      </x:c>
      <x:c r="Z436" s="188" t="n">
        <x:v>1</x:v>
      </x:c>
      <x:c r="AA436" s="351" t="n">
        <x:v>1</x:v>
      </x:c>
      <x:c r="AB436" s="163" t="n">
        <x:v>1</x:v>
      </x:c>
      <x:c r="AC436" s="163" t="n">
        <x:v>1</x:v>
      </x:c>
      <x:c r="AD436" s="233" t="n">
        <x:v>1</x:v>
      </x:c>
      <x:c r="AE436" s="163" t="n">
        <x:v>1</x:v>
      </x:c>
      <x:c r="AF436" s="163" t="n">
        <x:v>1</x:v>
      </x:c>
      <x:c r="AG436"/>
      <x:c r="AH436" s="548"/>
      <x:c r="AI436" s="228" t="str">
        <x:v>8F</x:v>
      </x:c>
      <x:c r="AJ436" s="176" t="str">
        <x:v>Batch 2</x:v>
      </x:c>
      <x:c r="AK436" s="163" t="n">
        <x:v>1</x:v>
      </x:c>
      <x:c r="AL436" s="168"/>
      <x:c r="AM436" s="413"/>
      <x:c r="AN436" s="413"/>
      <x:c r="AO436" s="413"/>
      <x:c r="AP436" s="413"/>
      <x:c r="AQ436" s="484"/>
      <x:c r="AR436" s="185"/>
      <x:c r="AS436" s="184" t="n">
        <x:v>1</x:v>
      </x:c>
      <x:c r="AT436" s="163" t="n">
        <x:v>1</x:v>
      </x:c>
      <x:c r="AU436" s="163" t="n">
        <x:v>1</x:v>
      </x:c>
      <x:c r="AV436" s="163" t="n">
        <x:v>1</x:v>
      </x:c>
      <x:c r="AW436" s="209" t="n">
        <x:v>1</x:v>
      </x:c>
      <x:c r="AX436" s="163" t="n">
        <x:v>1</x:v>
      </x:c>
      <x:c r="AY436" s="163" t="n">
        <x:v>1</x:v>
      </x:c>
      <x:c r="AZ436" s="186" t="n">
        <x:v>1</x:v>
      </x:c>
      <x:c r="BA436" s="351" t="n">
        <x:v>1</x:v>
      </x:c>
      <x:c r="BB436" s="163" t="n">
        <x:v>1</x:v>
      </x:c>
      <x:c r="BC436" s="351" t="n">
        <x:v>1</x:v>
      </x:c>
      <x:c r="BD436" s="351" t="n">
        <x:v>1</x:v>
      </x:c>
      <x:c r="BE436" s="233" t="n">
        <x:v>1</x:v>
      </x:c>
      <x:c r="BF436" s="233" t="n">
        <x:v>1</x:v>
      </x:c>
      <x:c r="BG436" s="412"/>
      <x:c r="BH436" s="233" t="n">
        <x:v>1</x:v>
      </x:c>
      <x:c r="BI436" s="163" t="n">
        <x:v>1</x:v>
      </x:c>
      <x:c r="BJ436" s="163" t="n">
        <x:v>1</x:v>
      </x:c>
      <x:c r="BK436" s="163" t="n">
        <x:v>1</x:v>
      </x:c>
      <x:c r="BL436" s="233" t="n">
        <x:v>1</x:v>
      </x:c>
      <x:c r="BM436" s="233" t="n">
        <x:v>1</x:v>
      </x:c>
      <x:c r="BN436"/>
      <x:c r="BO436"/>
      <x:c r="BP436"/>
      <x:c r="BQ436"/>
      <x:c r="BR436"/>
      <x:c r="BS436"/>
      <x:c r="BT436"/>
      <x:c r="BU436"/>
      <x:c r="BV436"/>
      <x:c r="BW436"/>
      <x:c r="BX436"/>
      <x:c r="BY436"/>
      <x:c r="BZ436"/>
      <x:c r="CA436"/>
      <x:c r="CB436"/>
      <x:c r="CC436"/>
      <x:c r="CD436"/>
      <x:c r="CE436"/>
      <x:c r="CF436"/>
      <x:c r="CG436"/>
      <x:c r="CH436"/>
      <x:c r="CI436"/>
      <x:c r="CJ436"/>
      <x:c r="CK436"/>
      <x:c r="CL436"/>
      <x:c r="CM436"/>
      <x:c r="CN436"/>
      <x:c r="CO436"/>
      <x:c r="CP436"/>
      <x:c r="CQ436"/>
      <x:c r="CR436"/>
      <x:c r="CS436"/>
      <x:c r="CT436"/>
      <x:c r="CU436"/>
      <x:c r="CV436"/>
    </x:row>
    <x:row r="437" ht="20" customHeight="1">
      <x:c r="B437" s="149" t="s">
        <x:v>6</x:v>
      </x:c>
      <x:c r="C437" s="176"/>
      <x:c r="D437" s="351">
        <x:v>1</x:v>
      </x:c>
      <x:c r="E437" s="351">
        <x:v>1</x:v>
      </x:c>
      <x:c r="F437" s="351">
        <x:v>1</x:v>
      </x:c>
      <x:c r="G437" s="351">
        <x:v>1</x:v>
      </x:c>
      <x:c r="H437" s="351">
        <x:v>1</x:v>
      </x:c>
      <x:c r="I437" s="351">
        <x:v>1</x:v>
      </x:c>
      <x:c r="J437" s="351">
        <x:v>1</x:v>
      </x:c>
      <x:c r="K437" s="351">
        <x:v>1</x:v>
      </x:c>
      <x:c r="L437" s="184">
        <x:v>1</x:v>
      </x:c>
      <x:c r="M437" s="163">
        <x:v>1</x:v>
      </x:c>
      <x:c r="N437" s="163">
        <x:v>1</x:v>
      </x:c>
      <x:c r="O437" s="163">
        <x:v>1</x:v>
      </x:c>
      <x:c r="P437" s="163">
        <x:v>1</x:v>
      </x:c>
      <x:c r="Q437" s="163">
        <x:v>1</x:v>
      </x:c>
      <x:c r="R437" s="163">
        <x:v>1</x:v>
      </x:c>
      <x:c r="S437" s="188">
        <x:v>1</x:v>
      </x:c>
      <x:c r="T437" s="163">
        <x:v>1</x:v>
      </x:c>
      <x:c r="U437" s="163">
        <x:v>1</x:v>
      </x:c>
      <x:c r="V437" s="163">
        <x:v>1</x:v>
      </x:c>
      <x:c r="W437" s="163">
        <x:v>1</x:v>
      </x:c>
      <x:c r="X437" s="177">
        <x:v>1</x:v>
      </x:c>
      <x:c r="Y437" s="177">
        <x:v>1</x:v>
      </x:c>
      <x:c r="Z437" s="188">
        <x:v>1</x:v>
      </x:c>
      <x:c r="AA437" s="351">
        <x:v>1</x:v>
      </x:c>
      <x:c r="AB437" s="163">
        <x:v>1</x:v>
      </x:c>
      <x:c r="AC437" s="163">
        <x:v>1</x:v>
      </x:c>
      <x:c r="AD437" s="233">
        <x:v>1</x:v>
      </x:c>
      <x:c r="AE437" s="163">
        <x:v>1</x:v>
      </x:c>
      <x:c r="AF437" s="163">
        <x:v>1</x:v>
      </x:c>
      <x:c r="AH437" s="548"/>
      <x:c r="AI437" s="149" t="s">
        <x:v>6</x:v>
      </x:c>
      <x:c r="AJ437" s="176"/>
      <x:c r="AK437" s="163">
        <x:v>1</x:v>
      </x:c>
      <x:c r="AL437" s="413"/>
      <x:c r="AM437" s="413"/>
      <x:c r="AN437" s="413"/>
      <x:c r="AO437" s="413"/>
      <x:c r="AP437" s="413"/>
      <x:c r="AQ437" s="484"/>
      <x:c r="AR437" s="185"/>
      <x:c r="AS437" s="184">
        <x:v>1</x:v>
      </x:c>
      <x:c r="AT437" s="163">
        <x:v>1</x:v>
      </x:c>
      <x:c r="AU437" s="163">
        <x:v>1</x:v>
      </x:c>
      <x:c r="AV437" s="163">
        <x:v>1</x:v>
      </x:c>
      <x:c r="AW437" s="163">
        <x:v>1</x:v>
      </x:c>
      <x:c r="AX437" s="163">
        <x:v>1</x:v>
      </x:c>
      <x:c r="AY437" s="163">
        <x:v>1</x:v>
      </x:c>
      <x:c r="AZ437" s="188">
        <x:v>1</x:v>
      </x:c>
      <x:c r="BA437" s="351">
        <x:v>1</x:v>
      </x:c>
      <x:c r="BB437" s="163">
        <x:v>1</x:v>
      </x:c>
      <x:c r="BC437" s="351">
        <x:v>1</x:v>
      </x:c>
      <x:c r="BD437" s="351">
        <x:v>1</x:v>
      </x:c>
      <x:c r="BE437" s="233">
        <x:v>1</x:v>
      </x:c>
      <x:c r="BF437" s="233">
        <x:v>1</x:v>
      </x:c>
      <x:c r="BG437" s="412"/>
      <x:c r="BH437" s="233">
        <x:v>1</x:v>
      </x:c>
      <x:c r="BI437" s="163">
        <x:v>1</x:v>
      </x:c>
      <x:c r="BJ437" s="163">
        <x:v>1</x:v>
      </x:c>
      <x:c r="BK437" s="163">
        <x:v>1</x:v>
      </x:c>
      <x:c r="BL437" s="233">
        <x:v>1</x:v>
      </x:c>
      <x:c r="BM437" s="233">
        <x:v>1</x:v>
      </x:c>
    </x:row>
    <x:row r="438" ht="20" customHeight="1">
      <x:c r="B438" s="149" t="s">
        <x:v>7</x:v>
      </x:c>
      <x:c r="C438" s="176"/>
      <x:c r="D438" s="351">
        <x:v>1</x:v>
      </x:c>
      <x:c r="E438" s="351">
        <x:v>1</x:v>
      </x:c>
      <x:c r="F438" s="351">
        <x:v>1</x:v>
      </x:c>
      <x:c r="G438" s="351">
        <x:v>1</x:v>
      </x:c>
      <x:c r="H438" s="351">
        <x:v>1</x:v>
      </x:c>
      <x:c r="I438" s="351">
        <x:v>1</x:v>
      </x:c>
      <x:c r="J438" s="351">
        <x:v>1</x:v>
      </x:c>
      <x:c r="K438" s="351">
        <x:v>1</x:v>
      </x:c>
      <x:c r="L438" s="184">
        <x:v>1</x:v>
      </x:c>
      <x:c r="M438" s="163">
        <x:v>1</x:v>
      </x:c>
      <x:c r="N438" s="163">
        <x:v>1</x:v>
      </x:c>
      <x:c r="O438" s="163">
        <x:v>1</x:v>
      </x:c>
      <x:c r="P438" s="163">
        <x:v>1</x:v>
      </x:c>
      <x:c r="Q438" s="163">
        <x:v>1</x:v>
      </x:c>
      <x:c r="R438" s="163">
        <x:v>1</x:v>
      </x:c>
      <x:c r="S438" s="188">
        <x:v>1</x:v>
      </x:c>
      <x:c r="T438" s="163">
        <x:v>1</x:v>
      </x:c>
      <x:c r="U438" s="163">
        <x:v>1</x:v>
      </x:c>
      <x:c r="V438" s="163">
        <x:v>1</x:v>
      </x:c>
      <x:c r="W438" s="163">
        <x:v>1</x:v>
      </x:c>
      <x:c r="X438" s="163">
        <x:v>1</x:v>
      </x:c>
      <x:c r="Y438" s="163">
        <x:v>1</x:v>
      </x:c>
      <x:c r="Z438" s="188">
        <x:v>1</x:v>
      </x:c>
      <x:c r="AA438" s="351">
        <x:v>1</x:v>
      </x:c>
      <x:c r="AB438" s="163">
        <x:v>1</x:v>
      </x:c>
      <x:c r="AC438" s="163">
        <x:v>1</x:v>
      </x:c>
      <x:c r="AD438" s="233">
        <x:v>1</x:v>
      </x:c>
      <x:c r="AE438" s="163">
        <x:v>1</x:v>
      </x:c>
      <x:c r="AF438" s="163">
        <x:v>1</x:v>
      </x:c>
      <x:c r="AH438" s="548"/>
      <x:c r="AI438" s="149" t="s">
        <x:v>7</x:v>
      </x:c>
      <x:c r="AJ438" s="176"/>
      <x:c r="AK438" s="163">
        <x:v>1</x:v>
      </x:c>
      <x:c r="AL438" s="413"/>
      <x:c r="AM438" s="413"/>
      <x:c r="AN438" s="413"/>
      <x:c r="AO438" s="413"/>
      <x:c r="AP438" s="413"/>
      <x:c r="AQ438" s="413"/>
      <x:c r="AR438" s="483"/>
      <x:c r="AS438" s="163">
        <x:v>1</x:v>
      </x:c>
      <x:c r="AT438" s="163">
        <x:v>1</x:v>
      </x:c>
      <x:c r="AU438" s="163">
        <x:v>1</x:v>
      </x:c>
      <x:c r="AV438" s="163">
        <x:v>1</x:v>
      </x:c>
      <x:c r="AW438" s="163">
        <x:v>1</x:v>
      </x:c>
      <x:c r="AX438" s="163">
        <x:v>1</x:v>
      </x:c>
      <x:c r="AY438" s="163">
        <x:v>1</x:v>
      </x:c>
      <x:c r="AZ438" s="188">
        <x:v>1</x:v>
      </x:c>
      <x:c r="BA438" s="351">
        <x:v>1</x:v>
      </x:c>
      <x:c r="BB438" s="163">
        <x:v>1</x:v>
      </x:c>
      <x:c r="BC438" s="351">
        <x:v>1</x:v>
      </x:c>
      <x:c r="BD438" s="351">
        <x:v>1</x:v>
      </x:c>
      <x:c r="BE438" s="233">
        <x:v>1</x:v>
      </x:c>
      <x:c r="BF438" s="233">
        <x:v>1</x:v>
      </x:c>
      <x:c r="BG438" s="412"/>
      <x:c r="BH438" s="233">
        <x:v>1</x:v>
      </x:c>
      <x:c r="BI438" s="163">
        <x:v>1</x:v>
      </x:c>
      <x:c r="BJ438" s="163">
        <x:v>1</x:v>
      </x:c>
      <x:c r="BK438" s="163">
        <x:v>1</x:v>
      </x:c>
      <x:c r="BL438" s="233">
        <x:v>1</x:v>
      </x:c>
      <x:c r="BM438" s="233">
        <x:v>1</x:v>
      </x:c>
    </x:row>
    <x:row r="439" ht="20" customHeight="1">
      <x:c r="A439"/>
      <x:c r="B439" s="149" t="str">
        <x:v>5F</x:v>
      </x:c>
      <x:c r="C439" s="176" t="str">
        <x:v>Batch 1</x:v>
      </x:c>
      <x:c r="D439" s="351" t="n">
        <x:v>1</x:v>
      </x:c>
      <x:c r="E439" s="351" t="n">
        <x:v>1</x:v>
      </x:c>
      <x:c r="F439" s="351" t="n">
        <x:v>1</x:v>
      </x:c>
      <x:c r="G439" s="351" t="n">
        <x:v>1</x:v>
      </x:c>
      <x:c r="H439" s="351" t="n">
        <x:v>1</x:v>
      </x:c>
      <x:c r="I439" s="351" t="n">
        <x:v>1</x:v>
      </x:c>
      <x:c r="J439" s="351" t="n">
        <x:v>1</x:v>
      </x:c>
      <x:c r="K439" s="351" t="n">
        <x:v>1</x:v>
      </x:c>
      <x:c r="L439" s="184" t="n">
        <x:v>1</x:v>
      </x:c>
      <x:c r="M439" s="163" t="n">
        <x:v>1</x:v>
      </x:c>
      <x:c r="N439" s="163" t="n">
        <x:v>1</x:v>
      </x:c>
      <x:c r="O439" s="163" t="n">
        <x:v>1</x:v>
      </x:c>
      <x:c r="P439" s="163" t="n">
        <x:v>1</x:v>
      </x:c>
      <x:c r="Q439" s="163" t="n">
        <x:v>1</x:v>
      </x:c>
      <x:c r="R439" s="163" t="n">
        <x:v>1</x:v>
      </x:c>
      <x:c r="S439" s="188" t="n">
        <x:v>1</x:v>
      </x:c>
      <x:c r="T439" s="163" t="n">
        <x:v>1</x:v>
      </x:c>
      <x:c r="U439" s="163" t="n">
        <x:v>1</x:v>
      </x:c>
      <x:c r="V439" s="163" t="n">
        <x:v>1</x:v>
      </x:c>
      <x:c r="W439" s="163" t="n">
        <x:v>1</x:v>
      </x:c>
      <x:c r="X439" s="163" t="n">
        <x:v>1</x:v>
      </x:c>
      <x:c r="Y439" s="163" t="n">
        <x:v>1</x:v>
      </x:c>
      <x:c r="Z439" s="188" t="n">
        <x:v>1</x:v>
      </x:c>
      <x:c r="AA439" s="351" t="n">
        <x:v>1</x:v>
      </x:c>
      <x:c r="AB439" s="163" t="n">
        <x:v>1</x:v>
      </x:c>
      <x:c r="AC439" s="163" t="n">
        <x:v>1</x:v>
      </x:c>
      <x:c r="AD439" s="163" t="n">
        <x:v>1</x:v>
      </x:c>
      <x:c r="AE439" s="163" t="n">
        <x:v>1</x:v>
      </x:c>
      <x:c r="AF439" s="163" t="n">
        <x:v>1</x:v>
      </x:c>
      <x:c r="AG439"/>
      <x:c r="AH439" s="548"/>
      <x:c r="AI439" s="149" t="str">
        <x:v>5F</x:v>
      </x:c>
      <x:c r="AJ439" s="176" t="str">
        <x:v>Batch 1</x:v>
      </x:c>
      <x:c r="AK439" s="163" t="n">
        <x:v>1</x:v>
      </x:c>
      <x:c r="AL439" s="163" t="n">
        <x:v>1</x:v>
      </x:c>
      <x:c r="AM439" s="163" t="n">
        <x:v>1</x:v>
      </x:c>
      <x:c r="AN439" s="163" t="n">
        <x:v>1</x:v>
      </x:c>
      <x:c r="AO439" s="413"/>
      <x:c r="AP439" s="413"/>
      <x:c r="AQ439" s="413"/>
      <x:c r="AR439" s="483"/>
      <x:c r="AS439" s="184" t="n">
        <x:v>1</x:v>
      </x:c>
      <x:c r="AT439" s="163" t="n">
        <x:v>1</x:v>
      </x:c>
      <x:c r="AU439" s="163" t="n">
        <x:v>1</x:v>
      </x:c>
      <x:c r="AV439" s="163" t="n">
        <x:v>1</x:v>
      </x:c>
      <x:c r="AW439" s="163" t="n">
        <x:v>1</x:v>
      </x:c>
      <x:c r="AX439" s="163" t="n">
        <x:v>1</x:v>
      </x:c>
      <x:c r="AY439" s="163" t="n">
        <x:v>1</x:v>
      </x:c>
      <x:c r="AZ439" s="188" t="n">
        <x:v>1</x:v>
      </x:c>
      <x:c r="BA439" s="351" t="n">
        <x:v>1</x:v>
      </x:c>
      <x:c r="BB439" s="163" t="n">
        <x:v>1</x:v>
      </x:c>
      <x:c r="BC439" s="351" t="n">
        <x:v>1</x:v>
      </x:c>
      <x:c r="BD439" s="351" t="n">
        <x:v>1</x:v>
      </x:c>
      <x:c r="BE439" s="233" t="n">
        <x:v>1</x:v>
      </x:c>
      <x:c r="BF439" s="233" t="n">
        <x:v>1</x:v>
      </x:c>
      <x:c r="BG439" s="412"/>
      <x:c r="BH439" s="233" t="n">
        <x:v>1</x:v>
      </x:c>
      <x:c r="BI439" s="163" t="n">
        <x:v>1</x:v>
      </x:c>
      <x:c r="BJ439" s="163" t="n">
        <x:v>1</x:v>
      </x:c>
      <x:c r="BK439" s="163" t="n">
        <x:v>1</x:v>
      </x:c>
      <x:c r="BL439" s="233" t="n">
        <x:v>1</x:v>
      </x:c>
      <x:c r="BM439" s="233" t="n">
        <x:v>1</x:v>
      </x:c>
      <x:c r="BN439"/>
      <x:c r="BO439"/>
      <x:c r="BP439"/>
      <x:c r="BQ439"/>
      <x:c r="BR439"/>
      <x:c r="BS439"/>
      <x:c r="BT439"/>
      <x:c r="BU439"/>
      <x:c r="BV439"/>
      <x:c r="BW439"/>
      <x:c r="BX439"/>
      <x:c r="BY439"/>
      <x:c r="BZ439"/>
      <x:c r="CA439"/>
      <x:c r="CB439"/>
      <x:c r="CC439"/>
      <x:c r="CD439"/>
      <x:c r="CE439"/>
      <x:c r="CF439"/>
      <x:c r="CG439"/>
      <x:c r="CH439"/>
      <x:c r="CI439"/>
      <x:c r="CJ439"/>
      <x:c r="CK439"/>
      <x:c r="CL439"/>
      <x:c r="CM439"/>
      <x:c r="CN439"/>
      <x:c r="CO439"/>
      <x:c r="CP439"/>
      <x:c r="CQ439"/>
      <x:c r="CR439"/>
      <x:c r="CS439"/>
      <x:c r="CT439"/>
      <x:c r="CU439"/>
      <x:c r="CV439"/>
    </x:row>
    <x:row r="440" ht="20" customHeight="1">
      <x:c r="B440" s="149" t="s">
        <x:v>8</x:v>
      </x:c>
      <x:c r="C440" s="176"/>
      <x:c r="D440" s="351">
        <x:v>1</x:v>
      </x:c>
      <x:c r="E440" s="351">
        <x:v>1</x:v>
      </x:c>
      <x:c r="F440" s="351">
        <x:v>1</x:v>
      </x:c>
      <x:c r="G440" s="351">
        <x:v>1</x:v>
      </x:c>
      <x:c r="H440" s="351">
        <x:v>1</x:v>
      </x:c>
      <x:c r="I440" s="351">
        <x:v>1</x:v>
      </x:c>
      <x:c r="J440" s="351">
        <x:v>1</x:v>
      </x:c>
      <x:c r="K440" s="351">
        <x:v>1</x:v>
      </x:c>
      <x:c r="L440" s="184">
        <x:v>1</x:v>
      </x:c>
      <x:c r="M440" s="163">
        <x:v>1</x:v>
      </x:c>
      <x:c r="N440" s="163">
        <x:v>1</x:v>
      </x:c>
      <x:c r="O440" s="163">
        <x:v>1</x:v>
      </x:c>
      <x:c r="P440" s="163">
        <x:v>1</x:v>
      </x:c>
      <x:c r="Q440" s="163">
        <x:v>1</x:v>
      </x:c>
      <x:c r="R440" s="163">
        <x:v>1</x:v>
      </x:c>
      <x:c r="S440" s="188">
        <x:v>1</x:v>
      </x:c>
      <x:c r="T440" s="163">
        <x:v>1</x:v>
      </x:c>
      <x:c r="U440" s="163">
        <x:v>1</x:v>
      </x:c>
      <x:c r="V440" s="163">
        <x:v>1</x:v>
      </x:c>
      <x:c r="W440" s="163">
        <x:v>1</x:v>
      </x:c>
      <x:c r="X440" s="163">
        <x:v>1</x:v>
      </x:c>
      <x:c r="Y440" s="163">
        <x:v>1</x:v>
      </x:c>
      <x:c r="Z440" s="188">
        <x:v>1</x:v>
      </x:c>
      <x:c r="AA440" s="351">
        <x:v>1</x:v>
      </x:c>
      <x:c r="AB440" s="163">
        <x:v>1</x:v>
      </x:c>
      <x:c r="AC440" s="163">
        <x:v>1</x:v>
      </x:c>
      <x:c r="AD440" s="163">
        <x:v>1</x:v>
      </x:c>
      <x:c r="AE440" s="163">
        <x:v>1</x:v>
      </x:c>
      <x:c r="AF440" s="163">
        <x:v>1</x:v>
      </x:c>
      <x:c r="AH440" s="548"/>
      <x:c r="AI440" s="149" t="s">
        <x:v>8</x:v>
      </x:c>
      <x:c r="AJ440" s="176"/>
      <x:c r="AK440" s="163">
        <x:v>1</x:v>
      </x:c>
      <x:c r="AL440" s="163">
        <x:v>1</x:v>
      </x:c>
      <x:c r="AM440" s="163">
        <x:v>1</x:v>
      </x:c>
      <x:c r="AN440" s="163">
        <x:v>1</x:v>
      </x:c>
      <x:c r="AO440" s="413"/>
      <x:c r="AP440" s="413"/>
      <x:c r="AQ440" s="413"/>
      <x:c r="AR440" s="483"/>
      <x:c r="AS440" s="184">
        <x:v>1</x:v>
      </x:c>
      <x:c r="AT440" s="163">
        <x:v>1</x:v>
      </x:c>
      <x:c r="AU440" s="163">
        <x:v>1</x:v>
      </x:c>
      <x:c r="AV440" s="163">
        <x:v>1</x:v>
      </x:c>
      <x:c r="AW440" s="163">
        <x:v>1</x:v>
      </x:c>
      <x:c r="AX440" s="163">
        <x:v>1</x:v>
      </x:c>
      <x:c r="AY440" s="163">
        <x:v>1</x:v>
      </x:c>
      <x:c r="AZ440" s="188">
        <x:v>1</x:v>
      </x:c>
      <x:c r="BA440" s="351">
        <x:v>1</x:v>
      </x:c>
      <x:c r="BB440" s="163">
        <x:v>1</x:v>
      </x:c>
      <x:c r="BC440" s="351">
        <x:v>1</x:v>
      </x:c>
      <x:c r="BD440" s="351">
        <x:v>1</x:v>
      </x:c>
      <x:c r="BE440" s="233">
        <x:v>1</x:v>
      </x:c>
      <x:c r="BF440" s="233">
        <x:v>1</x:v>
      </x:c>
      <x:c r="BG440" s="412"/>
      <x:c r="BH440" s="233">
        <x:v>1</x:v>
      </x:c>
      <x:c r="BI440" s="163">
        <x:v>1</x:v>
      </x:c>
      <x:c r="BJ440" s="163">
        <x:v>1</x:v>
      </x:c>
      <x:c r="BK440" s="163">
        <x:v>1</x:v>
      </x:c>
      <x:c r="BL440" s="233">
        <x:v>1</x:v>
      </x:c>
      <x:c r="BM440" s="233">
        <x:v>1</x:v>
      </x:c>
    </x:row>
    <x:row r="441" ht="20" customHeight="1">
      <x:c r="B441" s="149" t="s">
        <x:v>9</x:v>
      </x:c>
      <x:c r="C441" s="176"/>
      <x:c r="D441" s="351">
        <x:v>1</x:v>
      </x:c>
      <x:c r="E441" s="351">
        <x:v>1</x:v>
      </x:c>
      <x:c r="F441" s="351">
        <x:v>1</x:v>
      </x:c>
      <x:c r="G441" s="351">
        <x:v>1</x:v>
      </x:c>
      <x:c r="H441" s="351">
        <x:v>1</x:v>
      </x:c>
      <x:c r="I441" s="351">
        <x:v>1</x:v>
      </x:c>
      <x:c r="J441" s="351">
        <x:v>1</x:v>
      </x:c>
      <x:c r="K441" s="351">
        <x:v>1</x:v>
      </x:c>
      <x:c r="L441" s="239"/>
      <x:c r="M441" s="167"/>
      <x:c r="N441" s="167"/>
      <x:c r="O441" s="163">
        <x:v>1</x:v>
      </x:c>
      <x:c r="P441" s="163">
        <x:v>1</x:v>
      </x:c>
      <x:c r="Q441" s="163">
        <x:v>1</x:v>
      </x:c>
      <x:c r="R441" s="163">
        <x:v>1</x:v>
      </x:c>
      <x:c r="S441" s="188">
        <x:v>1</x:v>
      </x:c>
      <x:c r="T441" s="163">
        <x:v>1</x:v>
      </x:c>
      <x:c r="U441" s="163">
        <x:v>1</x:v>
      </x:c>
      <x:c r="V441" s="163">
        <x:v>1</x:v>
      </x:c>
      <x:c r="W441" s="163">
        <x:v>1</x:v>
      </x:c>
      <x:c r="X441" s="163">
        <x:v>1</x:v>
      </x:c>
      <x:c r="Y441" s="163">
        <x:v>1</x:v>
      </x:c>
      <x:c r="Z441" s="188">
        <x:v>1</x:v>
      </x:c>
      <x:c r="AA441" s="351">
        <x:v>1</x:v>
      </x:c>
      <x:c r="AB441" s="163">
        <x:v>1</x:v>
      </x:c>
      <x:c r="AC441" s="163">
        <x:v>1</x:v>
      </x:c>
      <x:c r="AD441" s="163">
        <x:v>1</x:v>
      </x:c>
      <x:c r="AE441" s="163">
        <x:v>1</x:v>
      </x:c>
      <x:c r="AF441" s="163">
        <x:v>1</x:v>
      </x:c>
      <x:c r="AI441" s="149" t="s">
        <x:v>9</x:v>
      </x:c>
      <x:c r="AJ441" s="176"/>
      <x:c r="AK441" s="163">
        <x:v>1</x:v>
      </x:c>
      <x:c r="AL441" s="163">
        <x:v>1</x:v>
      </x:c>
      <x:c r="AM441" s="163">
        <x:v>1</x:v>
      </x:c>
      <x:c r="AN441" s="163">
        <x:v>1</x:v>
      </x:c>
      <x:c r="AO441" s="233">
        <x:v>1</x:v>
      </x:c>
      <x:c r="AP441" s="413"/>
      <x:c r="AQ441" s="233">
        <x:v>1</x:v>
      </x:c>
      <x:c r="AR441" s="483"/>
      <x:c r="AS441" s="233">
        <x:v>1</x:v>
      </x:c>
      <x:c r="AT441" s="233">
        <x:v>1</x:v>
      </x:c>
      <x:c r="AU441" s="233">
        <x:v>1</x:v>
      </x:c>
      <x:c r="AV441" s="163">
        <x:v>1</x:v>
      </x:c>
      <x:c r="AW441" s="163">
        <x:v>1</x:v>
      </x:c>
      <x:c r="AX441" s="163">
        <x:v>1</x:v>
      </x:c>
      <x:c r="AY441" s="163">
        <x:v>1</x:v>
      </x:c>
      <x:c r="AZ441" s="188">
        <x:v>1</x:v>
      </x:c>
      <x:c r="BA441" s="351">
        <x:v>1</x:v>
      </x:c>
      <x:c r="BB441" s="163">
        <x:v>1</x:v>
      </x:c>
      <x:c r="BC441" s="351">
        <x:v>1</x:v>
      </x:c>
      <x:c r="BD441" s="351">
        <x:v>1</x:v>
      </x:c>
      <x:c r="BE441" s="233">
        <x:v>1</x:v>
      </x:c>
      <x:c r="BF441" s="233">
        <x:v>1</x:v>
      </x:c>
      <x:c r="BG441" s="412"/>
      <x:c r="BH441" s="233">
        <x:v>1</x:v>
      </x:c>
      <x:c r="BI441" s="163">
        <x:v>1</x:v>
      </x:c>
      <x:c r="BJ441" s="163">
        <x:v>1</x:v>
      </x:c>
      <x:c r="BK441" s="163">
        <x:v>1</x:v>
      </x:c>
      <x:c r="BL441" s="233">
        <x:v>1</x:v>
      </x:c>
      <x:c r="BM441" s="233">
        <x:v>1</x:v>
      </x:c>
    </x:row>
    <x:row r="442" ht="20" customHeight="1">
      <x:c r="A442"/>
      <x:c r="B442" s="149" t="str">
        <x:v>2F</x:v>
      </x:c>
      <x:c r="C442" s="237" t="str">
        <x:v>Batch 5</x:v>
      </x:c>
      <x:c r="D442" s="413"/>
      <x:c r="E442" s="413"/>
      <x:c r="F442" s="413"/>
      <x:c r="G442" s="413"/>
      <x:c r="H442" s="413"/>
      <x:c r="I442" s="413"/>
      <x:c r="J442" s="413"/>
      <x:c r="K442" s="483"/>
      <x:c r="L442" s="239"/>
      <x:c r="M442" s="167"/>
      <x:c r="N442" s="167"/>
      <x:c r="O442" s="167"/>
      <x:c r="P442" s="167"/>
      <x:c r="Q442" s="167"/>
      <x:c r="R442" s="167"/>
      <x:c r="S442" s="180"/>
      <x:c r="T442" s="239"/>
      <x:c r="U442" s="167"/>
      <x:c r="V442" s="167"/>
      <x:c r="W442" s="167"/>
      <x:c r="X442" s="167"/>
      <x:c r="Y442" s="167"/>
      <x:c r="Z442" s="180"/>
      <x:c r="AA442" s="239"/>
      <x:c r="AB442" s="167"/>
      <x:c r="AC442" s="167"/>
      <x:c r="AD442" s="167"/>
      <x:c r="AE442" s="167"/>
      <x:c r="AF442" s="238"/>
      <x:c r="AG442"/>
      <x:c r="AH442"/>
      <x:c r="AI442" s="149" t="str">
        <x:v>2F</x:v>
      </x:c>
      <x:c r="AJ442" s="237" t="str">
        <x:v>Batch 5</x:v>
      </x:c>
      <x:c r="AK442" s="413"/>
      <x:c r="AL442" s="413"/>
      <x:c r="AM442" s="413"/>
      <x:c r="AN442" s="413"/>
      <x:c r="AO442" s="413"/>
      <x:c r="AP442" s="413"/>
      <x:c r="AQ442" s="413"/>
      <x:c r="AR442" s="483"/>
      <x:c r="AS442" s="239"/>
      <x:c r="AT442" s="167"/>
      <x:c r="AU442" s="167"/>
      <x:c r="AV442" s="167"/>
      <x:c r="AW442" s="167"/>
      <x:c r="AX442" s="167"/>
      <x:c r="AY442" s="167"/>
      <x:c r="AZ442" s="180"/>
      <x:c r="BA442" s="180"/>
      <x:c r="BB442" s="167"/>
      <x:c r="BC442" s="167"/>
      <x:c r="BD442" s="167"/>
      <x:c r="BE442" s="233" t="n">
        <x:v>1</x:v>
      </x:c>
      <x:c r="BF442" s="233" t="n">
        <x:v>1</x:v>
      </x:c>
      <x:c r="BG442" s="412"/>
      <x:c r="BH442" s="233" t="n">
        <x:v>1</x:v>
      </x:c>
      <x:c r="BI442" s="163" t="n">
        <x:v>1</x:v>
      </x:c>
      <x:c r="BJ442" s="163" t="n">
        <x:v>1</x:v>
      </x:c>
      <x:c r="BK442" s="163" t="n">
        <x:v>1</x:v>
      </x:c>
      <x:c r="BL442" s="233" t="n">
        <x:v>1</x:v>
      </x:c>
      <x:c r="BM442" s="233" t="n">
        <x:v>1</x:v>
      </x:c>
      <x:c r="BN442"/>
      <x:c r="BO442"/>
      <x:c r="BP442"/>
      <x:c r="BQ442"/>
      <x:c r="BR442"/>
      <x:c r="BS442"/>
      <x:c r="BT442"/>
      <x:c r="BU442"/>
      <x:c r="BV442"/>
      <x:c r="BW442"/>
      <x:c r="BX442"/>
      <x:c r="BY442"/>
      <x:c r="BZ442"/>
      <x:c r="CA442"/>
      <x:c r="CB442"/>
      <x:c r="CC442"/>
      <x:c r="CD442"/>
      <x:c r="CE442"/>
      <x:c r="CF442"/>
      <x:c r="CG442"/>
      <x:c r="CH442"/>
      <x:c r="CI442"/>
      <x:c r="CJ442"/>
      <x:c r="CK442"/>
      <x:c r="CL442"/>
      <x:c r="CM442"/>
      <x:c r="CN442"/>
      <x:c r="CO442"/>
      <x:c r="CP442"/>
      <x:c r="CQ442"/>
      <x:c r="CR442"/>
      <x:c r="CS442"/>
      <x:c r="CT442"/>
      <x:c r="CU442"/>
      <x:c r="CV442"/>
    </x:row>
    <x:row r="443" ht="20" customHeight="1">
      <x:c r="B443" s="149" t="s">
        <x:v>10</x:v>
      </x:c>
      <x:c r="C443" s="237"/>
      <x:c r="D443" s="413"/>
      <x:c r="E443" s="413"/>
      <x:c r="F443" s="413"/>
      <x:c r="G443" s="413"/>
      <x:c r="H443" s="413"/>
      <x:c r="I443" s="413"/>
      <x:c r="J443" s="413"/>
      <x:c r="K443" s="483"/>
      <x:c r="L443" s="239"/>
      <x:c r="M443" s="167"/>
      <x:c r="N443" s="167"/>
      <x:c r="O443" s="167"/>
      <x:c r="P443" s="167"/>
      <x:c r="Q443" s="167"/>
      <x:c r="R443" s="167"/>
      <x:c r="S443" s="180"/>
      <x:c r="T443" s="239"/>
      <x:c r="U443" s="167"/>
      <x:c r="V443" s="167"/>
      <x:c r="W443" s="167"/>
      <x:c r="X443" s="167"/>
      <x:c r="Y443" s="167"/>
      <x:c r="Z443" s="180"/>
      <x:c r="AA443" s="239"/>
      <x:c r="AB443" s="167"/>
      <x:c r="AC443" s="167"/>
      <x:c r="AD443" s="167"/>
      <x:c r="AE443" s="167"/>
      <x:c r="AF443" s="238"/>
      <x:c r="AI443" s="149" t="s">
        <x:v>10</x:v>
      </x:c>
      <x:c r="AJ443" s="237"/>
      <x:c r="AK443" s="413"/>
      <x:c r="AL443" s="413"/>
      <x:c r="AM443" s="413"/>
      <x:c r="AN443" s="413"/>
      <x:c r="AO443" s="413"/>
      <x:c r="AP443" s="413"/>
      <x:c r="AQ443" s="413"/>
      <x:c r="AR443" s="483"/>
      <x:c r="AS443" s="239"/>
      <x:c r="AT443" s="167"/>
      <x:c r="AU443" s="167"/>
      <x:c r="AV443" s="167"/>
      <x:c r="AW443" s="167"/>
      <x:c r="AX443" s="167"/>
      <x:c r="AY443" s="167"/>
      <x:c r="AZ443" s="180"/>
      <x:c r="BA443" s="239"/>
      <x:c r="BB443" s="167"/>
      <x:c r="BC443" s="167"/>
      <x:c r="BD443" s="167"/>
      <x:c r="BE443" s="167"/>
      <x:c r="BF443" s="167"/>
      <x:c r="BG443" s="180"/>
      <x:c r="BH443" s="239"/>
      <x:c r="BI443" s="167"/>
      <x:c r="BJ443" s="167"/>
      <x:c r="BK443" s="167"/>
      <x:c r="BL443" s="167"/>
      <x:c r="BM443" s="238"/>
    </x:row>
    <x:row r="444" ht="20" customHeight="1">
      <x:c r="A444"/>
      <x:c r="B444" s="256" t="str">
        <x:v>Building</x:v>
      </x:c>
      <x:c r="C444" s="257"/>
      <x:c r="D444" s="252" t="str">
        <x:v>1#</x:v>
      </x:c>
      <x:c r="E444" s="252" t="str">
        <x:v>2#</x:v>
      </x:c>
      <x:c r="F444" s="252" t="str">
        <x:v>3#</x:v>
      </x:c>
      <x:c r="G444" s="252" t="str">
        <x:v>4#</x:v>
      </x:c>
      <x:c r="H444" s="252" t="str">
        <x:v>5#</x:v>
      </x:c>
      <x:c r="I444" s="252" t="str">
        <x:v>6#</x:v>
      </x:c>
      <x:c r="J444" s="252" t="str">
        <x:v>7#</x:v>
      </x:c>
      <x:c r="K444" s="253" t="str">
        <x:v>16#</x:v>
      </x:c>
      <x:c r="L444" s="251" t="str">
        <x:v>8#</x:v>
      </x:c>
      <x:c r="M444" s="252" t="str">
        <x:v>9#</x:v>
      </x:c>
      <x:c r="N444" s="252" t="str">
        <x:v>10#</x:v>
      </x:c>
      <x:c r="O444" s="252" t="str">
        <x:v>11#</x:v>
      </x:c>
      <x:c r="P444" s="252" t="str">
        <x:v>12#</x:v>
      </x:c>
      <x:c r="Q444" s="252" t="str">
        <x:v>13#</x:v>
      </x:c>
      <x:c r="R444" s="252" t="str">
        <x:v>14#</x:v>
      </x:c>
      <x:c r="S444" s="253" t="str">
        <x:v>15#</x:v>
      </x:c>
      <x:c r="T444" s="251" t="str">
        <x:v>17#</x:v>
      </x:c>
      <x:c r="U444" s="252" t="str">
        <x:v>18#</x:v>
      </x:c>
      <x:c r="V444" s="252" t="str">
        <x:v>19#</x:v>
      </x:c>
      <x:c r="W444" s="252" t="str">
        <x:v>20#</x:v>
      </x:c>
      <x:c r="X444" s="252" t="str">
        <x:v>21#</x:v>
      </x:c>
      <x:c r="Y444" s="252" t="str">
        <x:v>22#</x:v>
      </x:c>
      <x:c r="Z444" s="253" t="str">
        <x:v>23#</x:v>
      </x:c>
      <x:c r="AA444" s="251" t="str">
        <x:v>24#</x:v>
      </x:c>
      <x:c r="AB444" s="252" t="str">
        <x:v>25#</x:v>
      </x:c>
      <x:c r="AC444" s="252" t="str">
        <x:v>26#</x:v>
      </x:c>
      <x:c r="AD444" s="252" t="str">
        <x:v>27#</x:v>
      </x:c>
      <x:c r="AE444" s="252" t="str">
        <x:v>28#</x:v>
      </x:c>
      <x:c r="AF444" s="258" t="str">
        <x:v>29#</x:v>
      </x:c>
      <x:c r="AG444"/>
      <x:c r="AH444"/>
      <x:c r="AI444" s="256" t="str">
        <x:v>Building</x:v>
      </x:c>
      <x:c r="AJ444" s="257"/>
      <x:c r="AK444" s="252" t="str">
        <x:v>1#</x:v>
      </x:c>
      <x:c r="AL444" s="252" t="str">
        <x:v>2#</x:v>
      </x:c>
      <x:c r="AM444" s="252" t="str">
        <x:v>3#</x:v>
      </x:c>
      <x:c r="AN444" s="252" t="str">
        <x:v>4#</x:v>
      </x:c>
      <x:c r="AO444" s="252" t="str">
        <x:v>5#</x:v>
      </x:c>
      <x:c r="AP444" s="252" t="str">
        <x:v>6#</x:v>
      </x:c>
      <x:c r="AQ444" s="252" t="str">
        <x:v>7#</x:v>
      </x:c>
      <x:c r="AR444" s="253" t="str">
        <x:v>16#</x:v>
      </x:c>
      <x:c r="AS444" s="251" t="str">
        <x:v>8#</x:v>
      </x:c>
      <x:c r="AT444" s="252" t="str">
        <x:v>9#</x:v>
      </x:c>
      <x:c r="AU444" s="252" t="str">
        <x:v>10#</x:v>
      </x:c>
      <x:c r="AV444" s="252" t="str">
        <x:v>11#</x:v>
      </x:c>
      <x:c r="AW444" s="252" t="str">
        <x:v>12#</x:v>
      </x:c>
      <x:c r="AX444" s="252" t="str">
        <x:v>13#</x:v>
      </x:c>
      <x:c r="AY444" s="252" t="str">
        <x:v>14#</x:v>
      </x:c>
      <x:c r="AZ444" s="253" t="str">
        <x:v>15#</x:v>
      </x:c>
      <x:c r="BA444" s="251" t="str">
        <x:v>17#</x:v>
      </x:c>
      <x:c r="BB444" s="252" t="str">
        <x:v>18#</x:v>
      </x:c>
      <x:c r="BC444" s="252" t="str">
        <x:v>19#</x:v>
      </x:c>
      <x:c r="BD444" s="252" t="str">
        <x:v>20#</x:v>
      </x:c>
      <x:c r="BE444" s="252" t="str">
        <x:v>21#</x:v>
      </x:c>
      <x:c r="BF444" s="252" t="str">
        <x:v>22#</x:v>
      </x:c>
      <x:c r="BG444" s="253" t="str">
        <x:v>23#</x:v>
      </x:c>
      <x:c r="BH444" s="251" t="str">
        <x:v>24#</x:v>
      </x:c>
      <x:c r="BI444" s="252" t="str">
        <x:v>25#</x:v>
      </x:c>
      <x:c r="BJ444" s="252" t="str">
        <x:v>26#</x:v>
      </x:c>
      <x:c r="BK444" s="252" t="str">
        <x:v>27#</x:v>
      </x:c>
      <x:c r="BL444" s="252" t="str">
        <x:v>28#</x:v>
      </x:c>
      <x:c r="BM444" s="258" t="str">
        <x:v>29#</x:v>
      </x:c>
      <x:c r="BN444"/>
      <x:c r="BO444"/>
      <x:c r="BP444"/>
      <x:c r="BQ444"/>
      <x:c r="BR444"/>
      <x:c r="BS444"/>
      <x:c r="BT444"/>
      <x:c r="BU444"/>
      <x:c r="BV444"/>
      <x:c r="BW444"/>
      <x:c r="BX444"/>
      <x:c r="BY444"/>
      <x:c r="BZ444"/>
      <x:c r="CA444"/>
      <x:c r="CB444"/>
      <x:c r="CC444"/>
      <x:c r="CD444"/>
      <x:c r="CE444"/>
      <x:c r="CF444"/>
      <x:c r="CG444"/>
      <x:c r="CH444"/>
      <x:c r="CI444"/>
      <x:c r="CJ444"/>
      <x:c r="CK444"/>
      <x:c r="CL444"/>
      <x:c r="CM444"/>
      <x:c r="CN444"/>
      <x:c r="CO444"/>
      <x:c r="CP444"/>
      <x:c r="CQ444"/>
      <x:c r="CR444"/>
      <x:c r="CS444"/>
      <x:c r="CT444"/>
      <x:c r="CU444"/>
      <x:c r="CV444"/>
    </x:row>
    <x:row r="445" ht="20" customHeight="1">
      <x:c r="A445"/>
      <x:c r="B445" s="275" t="str">
        <x:v>Zone</x:v>
      </x:c>
      <x:c r="C445" s="276"/>
      <x:c r="D445" s="266" t="str">
        <x:v>B1-1 Huang Wei</x:v>
      </x:c>
      <x:c r="E445" s="267"/>
      <x:c r="F445" s="267"/>
      <x:c r="G445" s="267"/>
      <x:c r="H445" s="267"/>
      <x:c r="I445" s="267"/>
      <x:c r="J445" s="267"/>
      <x:c r="K445" s="268"/>
      <x:c r="L445" s="269" t="str">
        <x:v>B1-2 Xie Jianbin</x:v>
      </x:c>
      <x:c r="M445" s="269"/>
      <x:c r="N445" s="269"/>
      <x:c r="O445" s="269"/>
      <x:c r="P445" s="269"/>
      <x:c r="Q445" s="269"/>
      <x:c r="R445" s="269"/>
      <x:c r="S445" s="277"/>
      <x:c r="T445" s="271" t="str">
        <x:v>B2-1 Wang Wanshu</x:v>
      </x:c>
      <x:c r="U445" s="271"/>
      <x:c r="V445" s="271"/>
      <x:c r="W445" s="271"/>
      <x:c r="X445" s="271"/>
      <x:c r="Y445" s="271"/>
      <x:c r="Z445" s="278"/>
      <x:c r="AA445" s="273" t="str">
        <x:v>B2-2 Hu Min</x:v>
      </x:c>
      <x:c r="AB445" s="273"/>
      <x:c r="AC445" s="273"/>
      <x:c r="AD445" s="273"/>
      <x:c r="AE445" s="273"/>
      <x:c r="AF445" s="279"/>
      <x:c r="AG445"/>
      <x:c r="AH445"/>
      <x:c r="AI445" s="275" t="str">
        <x:v>Zone</x:v>
      </x:c>
      <x:c r="AJ445" s="276"/>
      <x:c r="AK445" s="266" t="str">
        <x:v>B1-1 Huang Wei</x:v>
      </x:c>
      <x:c r="AL445" s="267"/>
      <x:c r="AM445" s="267"/>
      <x:c r="AN445" s="267"/>
      <x:c r="AO445" s="267"/>
      <x:c r="AP445" s="267"/>
      <x:c r="AQ445" s="267"/>
      <x:c r="AR445" s="268"/>
      <x:c r="AS445" s="269" t="str">
        <x:v>B1-2 Xie Jianbin</x:v>
      </x:c>
      <x:c r="AT445" s="269"/>
      <x:c r="AU445" s="269"/>
      <x:c r="AV445" s="269"/>
      <x:c r="AW445" s="269"/>
      <x:c r="AX445" s="269"/>
      <x:c r="AY445" s="269"/>
      <x:c r="AZ445" s="277"/>
      <x:c r="BA445" s="271" t="str">
        <x:v>B2-1 Wang Wanshu</x:v>
      </x:c>
      <x:c r="BB445" s="271"/>
      <x:c r="BC445" s="271"/>
      <x:c r="BD445" s="271"/>
      <x:c r="BE445" s="271"/>
      <x:c r="BF445" s="271"/>
      <x:c r="BG445" s="278"/>
      <x:c r="BH445" s="273" t="str">
        <x:v>B2-2 Hu Min</x:v>
      </x:c>
      <x:c r="BI445" s="273"/>
      <x:c r="BJ445" s="273"/>
      <x:c r="BK445" s="273"/>
      <x:c r="BL445" s="273"/>
      <x:c r="BM445" s="279"/>
      <x:c r="BN445"/>
      <x:c r="BO445"/>
      <x:c r="BP445"/>
      <x:c r="BQ445"/>
      <x:c r="BR445"/>
      <x:c r="BS445"/>
      <x:c r="BT445"/>
      <x:c r="BU445"/>
      <x:c r="BV445"/>
      <x:c r="BW445"/>
      <x:c r="BX445"/>
      <x:c r="BY445"/>
      <x:c r="BZ445"/>
      <x:c r="CA445"/>
      <x:c r="CB445"/>
      <x:c r="CC445"/>
      <x:c r="CD445"/>
      <x:c r="CE445"/>
      <x:c r="CF445"/>
      <x:c r="CG445"/>
      <x:c r="CH445"/>
      <x:c r="CI445"/>
      <x:c r="CJ445"/>
      <x:c r="CK445"/>
      <x:c r="CL445"/>
      <x:c r="CM445"/>
      <x:c r="CN445"/>
      <x:c r="CO445"/>
      <x:c r="CP445"/>
      <x:c r="CQ445"/>
      <x:c r="CR445"/>
      <x:c r="CS445"/>
      <x:c r="CT445"/>
      <x:c r="CU445"/>
      <x:c r="CV445"/>
    </x:row>
    <x:row r="446" ht="30" customHeight="1">
      <x:c r="A446"/>
      <x:c r="B446" s="625" t="str">
        <x:v>Completed</x:v>
      </x:c>
      <x:c r="C446" s="626"/>
      <x:c r="D446" s="280" t="n">
        <x:f t="shared" ref="D446:AF446" si="36">SUM(D429:D443)</x:f>
        <x:v>7</x:v>
      </x:c>
      <x:c r="E446" s="280" t="n">
        <x:f t="shared" si="36"/>
        <x:v>11</x:v>
      </x:c>
      <x:c r="F446" s="280" t="n">
        <x:f t="shared" si="36"/>
        <x:v>8</x:v>
      </x:c>
      <x:c r="G446" s="280" t="n">
        <x:f t="shared" si="36"/>
        <x:v>13</x:v>
      </x:c>
      <x:c r="H446" s="280" t="n">
        <x:f t="shared" si="36"/>
        <x:v>10</x:v>
      </x:c>
      <x:c r="I446" s="280" t="n">
        <x:f t="shared" si="36"/>
        <x:v>13</x:v>
      </x:c>
      <x:c r="J446" s="280" t="n">
        <x:f t="shared" si="36"/>
        <x:v>10</x:v>
      </x:c>
      <x:c r="K446" s="285" t="n">
        <x:f t="shared" si="36"/>
        <x:v>12</x:v>
      </x:c>
      <x:c r="L446" s="282" t="n">
        <x:f t="shared" si="36"/>
        <x:v>9</x:v>
      </x:c>
      <x:c r="M446" s="280" t="n">
        <x:f t="shared" si="36"/>
        <x:v>12</x:v>
      </x:c>
      <x:c r="N446" s="280" t="n">
        <x:f t="shared" si="36"/>
        <x:v>9</x:v>
      </x:c>
      <x:c r="O446" s="280" t="n">
        <x:f t="shared" si="36"/>
        <x:v>13</x:v>
      </x:c>
      <x:c r="P446" s="280" t="n">
        <x:f t="shared" si="36"/>
        <x:v>7</x:v>
      </x:c>
      <x:c r="Q446" s="280" t="n">
        <x:f t="shared" si="36"/>
        <x:v>11</x:v>
      </x:c>
      <x:c r="R446" s="280" t="n">
        <x:f t="shared" si="36"/>
        <x:v>7</x:v>
      </x:c>
      <x:c r="S446" s="285" t="n">
        <x:f t="shared" si="36"/>
        <x:v>12</x:v>
      </x:c>
      <x:c r="T446" s="282" t="n">
        <x:f t="shared" si="36"/>
        <x:v>8</x:v>
      </x:c>
      <x:c r="U446" s="280" t="n">
        <x:f t="shared" si="36"/>
        <x:v>10</x:v>
      </x:c>
      <x:c r="V446" s="280" t="n">
        <x:f t="shared" si="36"/>
        <x:v>7</x:v>
      </x:c>
      <x:c r="W446" s="280" t="n">
        <x:f t="shared" si="36"/>
        <x:v>13</x:v>
      </x:c>
      <x:c r="X446" s="280" t="n">
        <x:f t="shared" si="36"/>
        <x:v>13</x:v>
      </x:c>
      <x:c r="Y446" s="280" t="n">
        <x:f t="shared" si="36"/>
        <x:v>13</x:v>
      </x:c>
      <x:c r="Z446" s="285" t="n">
        <x:f t="shared" si="36"/>
        <x:v>9</x:v>
      </x:c>
      <x:c r="AA446" s="282" t="n">
        <x:f t="shared" si="36"/>
        <x:v>12</x:v>
      </x:c>
      <x:c r="AB446" s="280" t="n">
        <x:f t="shared" si="36"/>
        <x:v>12</x:v>
      </x:c>
      <x:c r="AC446" s="280" t="n">
        <x:f t="shared" si="36"/>
        <x:v>8</x:v>
      </x:c>
      <x:c r="AD446" s="280" t="n">
        <x:f t="shared" si="36"/>
        <x:v>11</x:v>
      </x:c>
      <x:c r="AE446" s="280" t="n">
        <x:f t="shared" si="36"/>
        <x:v>9</x:v>
      </x:c>
      <x:c r="AF446" s="281" t="n">
        <x:f t="shared" si="36"/>
        <x:v>12</x:v>
      </x:c>
      <x:c r="AG446"/>
      <x:c r="AH446"/>
      <x:c r="AI446" s="625" t="str">
        <x:v>Completed</x:v>
      </x:c>
      <x:c r="AJ446" s="626"/>
      <x:c r="AK446" s="280" t="n">
        <x:f t="shared" ref="AK446:BM446" si="37">SUM(AK429:AK443)</x:f>
        <x:v>7</x:v>
      </x:c>
      <x:c r="AL446" s="280">
        <x:f t="shared" si="37"/>
        <x:v>3</x:v>
      </x:c>
      <x:c r="AM446" s="280">
        <x:f t="shared" si="37"/>
        <x:v>3</x:v>
      </x:c>
      <x:c r="AN446" s="280">
        <x:f t="shared" si="37"/>
        <x:v>3</x:v>
      </x:c>
      <x:c r="AO446" s="280">
        <x:f t="shared" si="37"/>
        <x:v>1</x:v>
      </x:c>
      <x:c r="AP446" s="280">
        <x:f t="shared" si="37"/>
        <x:v>0</x:v>
      </x:c>
      <x:c r="AQ446" s="280">
        <x:f t="shared" si="37"/>
        <x:v>1</x:v>
      </x:c>
      <x:c r="AR446" s="285">
        <x:f t="shared" si="37"/>
        <x:v>0</x:v>
      </x:c>
      <x:c r="AS446" s="282">
        <x:f t="shared" si="37"/>
        <x:v>10</x:v>
      </x:c>
      <x:c r="AT446" s="280">
        <x:f t="shared" si="37"/>
        <x:v>10</x:v>
      </x:c>
      <x:c r="AU446" s="280">
        <x:f t="shared" si="37"/>
        <x:v>10</x:v>
      </x:c>
      <x:c r="AV446" s="280">
        <x:f t="shared" si="37"/>
        <x:v>10</x:v>
      </x:c>
      <x:c r="AW446" s="280">
        <x:f t="shared" si="37"/>
        <x:v>7</x:v>
      </x:c>
      <x:c r="AX446" s="280">
        <x:f t="shared" si="37"/>
        <x:v>10</x:v>
      </x:c>
      <x:c r="AY446" s="280">
        <x:f t="shared" si="37"/>
        <x:v>7</x:v>
      </x:c>
      <x:c r="AZ446" s="285">
        <x:f t="shared" si="37"/>
        <x:v>9</x:v>
      </x:c>
      <x:c r="BA446" s="282">
        <x:f t="shared" si="37"/>
        <x:v>9</x:v>
      </x:c>
      <x:c r="BB446" s="280">
        <x:f t="shared" si="37"/>
        <x:v>11</x:v>
      </x:c>
      <x:c r="BC446" s="280">
        <x:f t="shared" si="37"/>
        <x:v>7</x:v>
      </x:c>
      <x:c r="BD446" s="280">
        <x:f t="shared" si="37"/>
        <x:v>13</x:v>
      </x:c>
      <x:c r="BE446" s="280">
        <x:f t="shared" si="37"/>
        <x:v>14</x:v>
      </x:c>
      <x:c r="BF446" s="280">
        <x:f t="shared" si="37"/>
        <x:v>14</x:v>
      </x:c>
      <x:c r="BG446" s="285">
        <x:f t="shared" si="37"/>
        <x:v>0</x:v>
      </x:c>
      <x:c r="BH446" s="282">
        <x:f t="shared" si="37"/>
        <x:v>13</x:v>
      </x:c>
      <x:c r="BI446" s="280">
        <x:f t="shared" si="37"/>
        <x:v>13</x:v>
      </x:c>
      <x:c r="BJ446" s="280">
        <x:f t="shared" si="37"/>
        <x:v>9</x:v>
      </x:c>
      <x:c r="BK446" s="280">
        <x:f t="shared" si="37"/>
        <x:v>12</x:v>
      </x:c>
      <x:c r="BL446" s="280">
        <x:f t="shared" si="37"/>
        <x:v>10</x:v>
      </x:c>
      <x:c r="BM446" s="281">
        <x:f t="shared" si="37"/>
        <x:v>12</x:v>
      </x:c>
    </x:row>
    <x:row r="447" ht="30" customHeight="1">
      <x:c r="A447"/>
      <x:c r="B447" s="627" t="str">
        <x:v>Subtotal</x:v>
      </x:c>
      <x:c r="C447" s="618"/>
      <x:c r="D447" s="299" t="n">
        <x:f>SUM(D446:K446)</x:f>
        <x:v>84</x:v>
      </x:c>
      <x:c r="E447" s="300"/>
      <x:c r="F447" s="300"/>
      <x:c r="G447" s="300"/>
      <x:c r="H447" s="300"/>
      <x:c r="I447" s="300"/>
      <x:c r="J447" s="300"/>
      <x:c r="K447" s="301"/>
      <x:c r="L447" s="300" t="n">
        <x:f>SUM(L446:S446)</x:f>
        <x:v>80</x:v>
      </x:c>
      <x:c r="M447" s="300"/>
      <x:c r="N447" s="300"/>
      <x:c r="O447" s="300"/>
      <x:c r="P447" s="300"/>
      <x:c r="Q447" s="300"/>
      <x:c r="R447" s="300"/>
      <x:c r="S447" s="301"/>
      <x:c r="T447" s="300" t="n">
        <x:f>SUM(T446:Z446)</x:f>
        <x:v>73</x:v>
      </x:c>
      <x:c r="U447" s="300"/>
      <x:c r="V447" s="300"/>
      <x:c r="W447" s="300"/>
      <x:c r="X447" s="300"/>
      <x:c r="Y447" s="300"/>
      <x:c r="Z447" s="301"/>
      <x:c r="AA447" s="300" t="n">
        <x:f>SUM(AA446:AF446)</x:f>
        <x:v>64</x:v>
      </x:c>
      <x:c r="AB447" s="300"/>
      <x:c r="AC447" s="300"/>
      <x:c r="AD447" s="300"/>
      <x:c r="AE447" s="300"/>
      <x:c r="AF447" s="302"/>
      <x:c r="AG447"/>
      <x:c r="AH447"/>
      <x:c r="AI447" s="627" t="str">
        <x:v>Subtotal</x:v>
      </x:c>
      <x:c r="AJ447" s="618"/>
      <x:c r="AK447" s="299" t="n">
        <x:f>SUM(AK446:AR446)</x:f>
        <x:v>18</x:v>
      </x:c>
      <x:c r="AL447" s="300"/>
      <x:c r="AM447" s="300"/>
      <x:c r="AN447" s="300"/>
      <x:c r="AO447" s="300"/>
      <x:c r="AP447" s="300"/>
      <x:c r="AQ447" s="300"/>
      <x:c r="AR447" s="301"/>
      <x:c r="AS447" s="300" t="n">
        <x:f>SUM(AS446:AZ446)</x:f>
        <x:v>73</x:v>
      </x:c>
      <x:c r="AT447" s="300"/>
      <x:c r="AU447" s="300"/>
      <x:c r="AV447" s="300"/>
      <x:c r="AW447" s="300"/>
      <x:c r="AX447" s="300"/>
      <x:c r="AY447" s="300"/>
      <x:c r="AZ447" s="301"/>
      <x:c r="BA447" s="300" t="n">
        <x:f>SUM(BA446:BG446)</x:f>
        <x:v>68</x:v>
      </x:c>
      <x:c r="BB447" s="300"/>
      <x:c r="BC447" s="300"/>
      <x:c r="BD447" s="300"/>
      <x:c r="BE447" s="300"/>
      <x:c r="BF447" s="300"/>
      <x:c r="BG447" s="301"/>
      <x:c r="BH447" s="300" t="n">
        <x:f>SUM(BH446:BM446)</x:f>
        <x:v>69</x:v>
      </x:c>
      <x:c r="BI447" s="300"/>
      <x:c r="BJ447" s="300"/>
      <x:c r="BK447" s="300"/>
      <x:c r="BL447" s="300"/>
      <x:c r="BM447" s="302"/>
    </x:row>
    <x:row r="448" ht="30" customHeight="1">
      <x:c r="A448"/>
      <x:c r="B448" s="619" t="n">
        <x:v>364</x:v>
      </x:c>
      <x:c r="C448" s="620" t="str">
        <x:v>Floors</x:v>
      </x:c>
      <x:c r="D448" s="577" t="str">
        <x:v>Total completed</x:v>
      </x:c>
      <x:c r="E448" s="577"/>
      <x:c r="F448" s="577"/>
      <x:c r="G448" s="577"/>
      <x:c r="H448" s="577"/>
      <x:c r="I448" s="577"/>
      <x:c r="J448" s="577"/>
      <x:c r="K448" s="577"/>
      <x:c r="L448" s="577"/>
      <x:c r="M448" s="577"/>
      <x:c r="N448" s="577"/>
      <x:c r="O448" s="577"/>
      <x:c r="P448" s="577"/>
      <x:c r="Q448" s="311" t="n">
        <x:f>D447+L447+T447+AA447</x:f>
        <x:v>301</x:v>
      </x:c>
      <x:c r="R448" s="311"/>
      <x:c r="S448" s="311"/>
      <x:c r="T448" s="311"/>
      <x:c r="U448" s="311"/>
      <x:c r="V448" s="311"/>
      <x:c r="W448" s="311"/>
      <x:c r="X448" s="311"/>
      <x:c r="Y448" s="311"/>
      <x:c r="Z448" s="311"/>
      <x:c r="AA448" s="311"/>
      <x:c r="AB448" s="311"/>
      <x:c r="AC448" s="311"/>
      <x:c r="AD448" s="311"/>
      <x:c r="AE448" s="311"/>
      <x:c r="AF448" s="312"/>
      <x:c r="AG448"/>
      <x:c r="AH448"/>
      <x:c r="AI448" s="619" t="n">
        <x:v>364</x:v>
      </x:c>
      <x:c r="AJ448" s="620" t="str">
        <x:v>Floors</x:v>
      </x:c>
      <x:c r="AK448" s="577" t="str">
        <x:v>Total completed</x:v>
      </x:c>
      <x:c r="AL448" s="577"/>
      <x:c r="AM448" s="577"/>
      <x:c r="AN448" s="577"/>
      <x:c r="AO448" s="577"/>
      <x:c r="AP448" s="577"/>
      <x:c r="AQ448" s="577"/>
      <x:c r="AR448" s="577"/>
      <x:c r="AS448" s="577"/>
      <x:c r="AT448" s="577"/>
      <x:c r="AU448" s="577"/>
      <x:c r="AV448" s="577"/>
      <x:c r="AW448" s="577"/>
      <x:c r="AX448" s="311" t="n">
        <x:f>AK447+AS447+BA447+BH447</x:f>
        <x:v>228</x:v>
      </x:c>
      <x:c r="AY448" s="311"/>
      <x:c r="AZ448" s="311"/>
      <x:c r="BA448" s="311"/>
      <x:c r="BB448" s="311"/>
      <x:c r="BC448" s="311"/>
      <x:c r="BD448" s="311"/>
      <x:c r="BE448" s="311"/>
      <x:c r="BF448" s="311"/>
      <x:c r="BG448" s="311"/>
      <x:c r="BH448" s="311"/>
      <x:c r="BI448" s="311"/>
      <x:c r="BJ448" s="311"/>
      <x:c r="BK448" s="311"/>
      <x:c r="BL448" s="311"/>
      <x:c r="BM448" s="312"/>
    </x:row>
    <x:row r="449" ht="30" customHeight="1">
      <x:c r="A449"/>
      <x:c r="B449" s="621"/>
      <x:c r="C449" s="622"/>
      <x:c r="D449" s="577" t="str">
        <x:v>Total not completed</x:v>
      </x:c>
      <x:c r="E449" s="577"/>
      <x:c r="F449" s="577"/>
      <x:c r="G449" s="577"/>
      <x:c r="H449" s="577"/>
      <x:c r="I449" s="577"/>
      <x:c r="J449" s="577"/>
      <x:c r="K449" s="577"/>
      <x:c r="L449" s="577"/>
      <x:c r="M449" s="577"/>
      <x:c r="N449" s="577"/>
      <x:c r="O449" s="577"/>
      <x:c r="P449" s="577"/>
      <x:c r="Q449" s="321" t="n">
        <x:f>B448-Q448</x:f>
        <x:v>63</x:v>
      </x:c>
      <x:c r="R449" s="321"/>
      <x:c r="S449" s="321"/>
      <x:c r="T449" s="321"/>
      <x:c r="U449" s="321"/>
      <x:c r="V449" s="321"/>
      <x:c r="W449" s="321"/>
      <x:c r="X449" s="321"/>
      <x:c r="Y449" s="321"/>
      <x:c r="Z449" s="321"/>
      <x:c r="AA449" s="321"/>
      <x:c r="AB449" s="321"/>
      <x:c r="AC449" s="321"/>
      <x:c r="AD449" s="321"/>
      <x:c r="AE449" s="321"/>
      <x:c r="AF449" s="322"/>
      <x:c r="AG449"/>
      <x:c r="AH449"/>
      <x:c r="AI449" s="621"/>
      <x:c r="AJ449" s="622"/>
      <x:c r="AK449" s="577" t="str">
        <x:v>Total not completed</x:v>
      </x:c>
      <x:c r="AL449" s="577"/>
      <x:c r="AM449" s="577"/>
      <x:c r="AN449" s="577"/>
      <x:c r="AO449" s="577"/>
      <x:c r="AP449" s="577"/>
      <x:c r="AQ449" s="577"/>
      <x:c r="AR449" s="577"/>
      <x:c r="AS449" s="577"/>
      <x:c r="AT449" s="577"/>
      <x:c r="AU449" s="577"/>
      <x:c r="AV449" s="577"/>
      <x:c r="AW449" s="577"/>
      <x:c r="AX449" s="321" t="n">
        <x:f>AI448-AX448</x:f>
        <x:v>136</x:v>
      </x:c>
      <x:c r="AY449" s="321"/>
      <x:c r="AZ449" s="321"/>
      <x:c r="BA449" s="321"/>
      <x:c r="BB449" s="321"/>
      <x:c r="BC449" s="321"/>
      <x:c r="BD449" s="321"/>
      <x:c r="BE449" s="321"/>
      <x:c r="BF449" s="321"/>
      <x:c r="BG449" s="321"/>
      <x:c r="BH449" s="321"/>
      <x:c r="BI449" s="321"/>
      <x:c r="BJ449" s="321"/>
      <x:c r="BK449" s="321"/>
      <x:c r="BL449" s="321"/>
      <x:c r="BM449" s="322"/>
    </x:row>
    <x:row r="450" ht="30" customHeight="1">
      <x:c r="A450"/>
      <x:c r="B450" s="632"/>
      <x:c r="C450" s="633"/>
      <x:c r="D450" s="589" t="str">
        <x:v>Completion rate</x:v>
      </x:c>
      <x:c r="E450" s="589"/>
      <x:c r="F450" s="589"/>
      <x:c r="G450" s="589"/>
      <x:c r="H450" s="589"/>
      <x:c r="I450" s="589"/>
      <x:c r="J450" s="589"/>
      <x:c r="K450" s="589"/>
      <x:c r="L450" s="589"/>
      <x:c r="M450" s="589"/>
      <x:c r="N450" s="589"/>
      <x:c r="O450" s="589"/>
      <x:c r="P450" s="589"/>
      <x:c r="Q450" s="450" t="n">
        <x:f>Q448/B448</x:f>
        <x:v>0.8269230769230769</x:v>
      </x:c>
      <x:c r="R450" s="450"/>
      <x:c r="S450" s="450"/>
      <x:c r="T450" s="450"/>
      <x:c r="U450" s="450"/>
      <x:c r="V450" s="450"/>
      <x:c r="W450" s="450"/>
      <x:c r="X450" s="450"/>
      <x:c r="Y450" s="450"/>
      <x:c r="Z450" s="450"/>
      <x:c r="AA450" s="450"/>
      <x:c r="AB450" s="450"/>
      <x:c r="AC450" s="450"/>
      <x:c r="AD450" s="450"/>
      <x:c r="AE450" s="450"/>
      <x:c r="AF450" s="451"/>
      <x:c r="AG450"/>
      <x:c r="AH450"/>
      <x:c r="AI450" s="632"/>
      <x:c r="AJ450" s="633"/>
      <x:c r="AK450" s="589" t="str">
        <x:v>Completion rate</x:v>
      </x:c>
      <x:c r="AL450" s="589"/>
      <x:c r="AM450" s="589"/>
      <x:c r="AN450" s="589"/>
      <x:c r="AO450" s="589"/>
      <x:c r="AP450" s="589"/>
      <x:c r="AQ450" s="589"/>
      <x:c r="AR450" s="589"/>
      <x:c r="AS450" s="589"/>
      <x:c r="AT450" s="589"/>
      <x:c r="AU450" s="589"/>
      <x:c r="AV450" s="589"/>
      <x:c r="AW450" s="589"/>
      <x:c r="AX450" s="450" t="n">
        <x:f>AX448/AI448</x:f>
        <x:v>0.6263736263736264</x:v>
      </x:c>
      <x:c r="AY450" s="450"/>
      <x:c r="AZ450" s="450"/>
      <x:c r="BA450" s="450"/>
      <x:c r="BB450" s="450"/>
      <x:c r="BC450" s="450"/>
      <x:c r="BD450" s="450"/>
      <x:c r="BE450" s="450"/>
      <x:c r="BF450" s="450"/>
      <x:c r="BG450" s="450"/>
      <x:c r="BH450" s="450"/>
      <x:c r="BI450" s="450"/>
      <x:c r="BJ450" s="450"/>
      <x:c r="BK450" s="450"/>
      <x:c r="BL450" s="450"/>
      <x:c r="BM450" s="451"/>
    </x:row>
    <x:row r="451" ht="34" customHeight="1">
      <x:c r="A451"/>
      <x:c r="B451" s="134" t="str">
        <x:v>Behind schedule</x:v>
      </x:c>
      <x:c r="C451" s="129"/>
      <x:c r="D451" s="567" t="str">
        <x:v>Common-area suspended ceiling framing</x:v>
      </x:c>
      <x:c r="E451" s="567"/>
      <x:c r="F451" s="567"/>
      <x:c r="G451" s="567"/>
      <x:c r="H451" s="567"/>
      <x:c r="I451" s="567"/>
      <x:c r="J451" s="567"/>
      <x:c r="K451" s="567"/>
      <x:c r="L451" s="567"/>
      <x:c r="M451" s="567"/>
      <x:c r="N451" s="567"/>
      <x:c r="O451" s="567"/>
      <x:c r="P451" s="567"/>
      <x:c r="Q451" s="567"/>
      <x:c r="R451" s="567"/>
      <x:c r="S451" s="567"/>
      <x:c r="T451" s="567"/>
      <x:c r="U451" s="567"/>
      <x:c r="V451" s="567"/>
      <x:c r="W451" s="567"/>
      <x:c r="X451" s="567"/>
      <x:c r="Y451" s="567"/>
      <x:c r="Z451" s="567"/>
      <x:c r="AA451" s="567"/>
      <x:c r="AB451" s="567"/>
      <x:c r="AC451" s="567"/>
      <x:c r="AD451" s="567"/>
      <x:c r="AE451" s="567"/>
      <x:c r="AF451" s="559"/>
      <x:c r="AG451" s="182"/>
      <x:c r="AH451"/>
      <x:c r="AI451" s="134" t="str">
        <x:v>Behind schedule</x:v>
      </x:c>
      <x:c r="AJ451" s="129"/>
      <x:c r="AK451" s="567" t="str">
        <x:v>Corridor floor concrete placement</x:v>
      </x:c>
      <x:c r="AL451" s="567"/>
      <x:c r="AM451" s="567"/>
      <x:c r="AN451" s="567"/>
      <x:c r="AO451" s="567"/>
      <x:c r="AP451" s="567"/>
      <x:c r="AQ451" s="567"/>
      <x:c r="AR451" s="567"/>
      <x:c r="AS451" s="567"/>
      <x:c r="AT451" s="567"/>
      <x:c r="AU451" s="567"/>
      <x:c r="AV451" s="567"/>
      <x:c r="AW451" s="567"/>
      <x:c r="AX451" s="567"/>
      <x:c r="AY451" s="567"/>
      <x:c r="AZ451" s="567"/>
      <x:c r="BA451" s="567"/>
      <x:c r="BB451" s="567"/>
      <x:c r="BC451" s="567"/>
      <x:c r="BD451" s="567"/>
      <x:c r="BE451" s="567"/>
      <x:c r="BF451" s="567"/>
      <x:c r="BG451" s="567"/>
      <x:c r="BH451" s="567"/>
      <x:c r="BI451" s="567"/>
      <x:c r="BJ451" s="567"/>
      <x:c r="BK451" s="567"/>
      <x:c r="BL451" s="567"/>
      <x:c r="BM451" s="559"/>
      <x:c r="BN451"/>
      <x:c r="BO451"/>
      <x:c r="BP451"/>
      <x:c r="BQ451"/>
      <x:c r="BR451"/>
      <x:c r="BS451"/>
      <x:c r="BT451"/>
      <x:c r="BU451"/>
      <x:c r="BV451"/>
      <x:c r="BW451"/>
      <x:c r="BX451"/>
      <x:c r="BY451"/>
      <x:c r="BZ451"/>
      <x:c r="CA451"/>
      <x:c r="CB451"/>
      <x:c r="CC451"/>
      <x:c r="CD451"/>
      <x:c r="CE451"/>
      <x:c r="CF451"/>
      <x:c r="CG451"/>
      <x:c r="CH451"/>
      <x:c r="CI451"/>
      <x:c r="CJ451"/>
      <x:c r="CK451"/>
      <x:c r="CL451"/>
      <x:c r="CM451"/>
      <x:c r="CN451"/>
      <x:c r="CO451"/>
      <x:c r="CP451"/>
      <x:c r="CQ451"/>
      <x:c r="CR451"/>
      <x:c r="CS451"/>
      <x:c r="CT451"/>
      <x:c r="CU451"/>
      <x:c r="CV451"/>
    </x:row>
    <x:row r="452" ht="34" customHeight="1">
      <x:c r="A452"/>
      <x:c r="B452" s="142" t="str">
        <x:v>Due this week</x:v>
      </x:c>
      <x:c r="C452" s="137"/>
      <x:c r="D452" s="570"/>
      <x:c r="E452" s="570"/>
      <x:c r="F452" s="570"/>
      <x:c r="G452" s="570"/>
      <x:c r="H452" s="570"/>
      <x:c r="I452" s="570"/>
      <x:c r="J452" s="570"/>
      <x:c r="K452" s="570"/>
      <x:c r="L452" s="570"/>
      <x:c r="M452" s="570"/>
      <x:c r="N452" s="570"/>
      <x:c r="O452" s="570"/>
      <x:c r="P452" s="570"/>
      <x:c r="Q452" s="570"/>
      <x:c r="R452" s="570"/>
      <x:c r="S452" s="570"/>
      <x:c r="T452" s="570"/>
      <x:c r="U452" s="570"/>
      <x:c r="V452" s="570"/>
      <x:c r="W452" s="570"/>
      <x:c r="X452" s="570"/>
      <x:c r="Y452" s="570"/>
      <x:c r="Z452" s="570"/>
      <x:c r="AA452" s="570"/>
      <x:c r="AB452" s="570"/>
      <x:c r="AC452" s="570"/>
      <x:c r="AD452" s="570"/>
      <x:c r="AE452" s="570"/>
      <x:c r="AF452" s="587"/>
      <x:c r="AG452" s="182"/>
      <x:c r="AH452"/>
      <x:c r="AI452" s="142" t="str">
        <x:v>Due this week</x:v>
      </x:c>
      <x:c r="AJ452" s="137"/>
      <x:c r="AK452" s="570"/>
      <x:c r="AL452" s="570"/>
      <x:c r="AM452" s="570"/>
      <x:c r="AN452" s="570"/>
      <x:c r="AO452" s="570"/>
      <x:c r="AP452" s="570"/>
      <x:c r="AQ452" s="570"/>
      <x:c r="AR452" s="570"/>
      <x:c r="AS452" s="570"/>
      <x:c r="AT452" s="570"/>
      <x:c r="AU452" s="570"/>
      <x:c r="AV452" s="570"/>
      <x:c r="AW452" s="570"/>
      <x:c r="AX452" s="570"/>
      <x:c r="AY452" s="570"/>
      <x:c r="AZ452" s="570"/>
      <x:c r="BA452" s="570"/>
      <x:c r="BB452" s="570"/>
      <x:c r="BC452" s="570"/>
      <x:c r="BD452" s="570"/>
      <x:c r="BE452" s="570"/>
      <x:c r="BF452" s="570"/>
      <x:c r="BG452" s="570"/>
      <x:c r="BH452" s="570"/>
      <x:c r="BI452" s="570"/>
      <x:c r="BJ452" s="570"/>
      <x:c r="BK452" s="570"/>
      <x:c r="BL452" s="570"/>
      <x:c r="BM452" s="587"/>
      <x:c r="BN452"/>
      <x:c r="BO452"/>
      <x:c r="BP452"/>
      <x:c r="BQ452"/>
      <x:c r="BR452"/>
      <x:c r="BS452"/>
      <x:c r="BT452"/>
      <x:c r="BU452"/>
      <x:c r="BV452"/>
      <x:c r="BW452"/>
      <x:c r="BX452"/>
      <x:c r="BY452"/>
      <x:c r="BZ452"/>
      <x:c r="CA452"/>
      <x:c r="CB452"/>
      <x:c r="CC452"/>
      <x:c r="CD452"/>
      <x:c r="CE452"/>
      <x:c r="CF452"/>
      <x:c r="CG452"/>
      <x:c r="CH452"/>
      <x:c r="CI452"/>
      <x:c r="CJ452"/>
      <x:c r="CK452"/>
      <x:c r="CL452"/>
      <x:c r="CM452"/>
      <x:c r="CN452"/>
      <x:c r="CO452"/>
      <x:c r="CP452"/>
      <x:c r="CQ452"/>
      <x:c r="CR452"/>
      <x:c r="CS452"/>
      <x:c r="CT452"/>
      <x:c r="CU452"/>
      <x:c r="CV452"/>
    </x:row>
    <x:row r="453" ht="34" customHeight="1">
      <x:c r="A453"/>
      <x:c r="B453" s="148" t="str">
        <x:v>Completed</x:v>
      </x:c>
      <x:c r="C453" s="145"/>
      <x:c r="D453" s="570"/>
      <x:c r="E453" s="570"/>
      <x:c r="F453" s="570"/>
      <x:c r="G453" s="570"/>
      <x:c r="H453" s="570"/>
      <x:c r="I453" s="570"/>
      <x:c r="J453" s="570"/>
      <x:c r="K453" s="570"/>
      <x:c r="L453" s="570"/>
      <x:c r="M453" s="570"/>
      <x:c r="N453" s="570"/>
      <x:c r="O453" s="570"/>
      <x:c r="P453" s="570"/>
      <x:c r="Q453" s="570"/>
      <x:c r="R453" s="570"/>
      <x:c r="S453" s="570"/>
      <x:c r="T453" s="570"/>
      <x:c r="U453" s="570"/>
      <x:c r="V453" s="570"/>
      <x:c r="W453" s="570"/>
      <x:c r="X453" s="570"/>
      <x:c r="Y453" s="570"/>
      <x:c r="Z453" s="570"/>
      <x:c r="AA453" s="570"/>
      <x:c r="AB453" s="570"/>
      <x:c r="AC453" s="570"/>
      <x:c r="AD453" s="570"/>
      <x:c r="AE453" s="570"/>
      <x:c r="AF453" s="587"/>
      <x:c r="AG453" s="182"/>
      <x:c r="AH453"/>
      <x:c r="AI453" s="148" t="str">
        <x:v>Completed</x:v>
      </x:c>
      <x:c r="AJ453" s="145"/>
      <x:c r="AK453" s="570"/>
      <x:c r="AL453" s="570"/>
      <x:c r="AM453" s="570"/>
      <x:c r="AN453" s="570"/>
      <x:c r="AO453" s="570"/>
      <x:c r="AP453" s="570"/>
      <x:c r="AQ453" s="570"/>
      <x:c r="AR453" s="570"/>
      <x:c r="AS453" s="570"/>
      <x:c r="AT453" s="570"/>
      <x:c r="AU453" s="570"/>
      <x:c r="AV453" s="570"/>
      <x:c r="AW453" s="570"/>
      <x:c r="AX453" s="570"/>
      <x:c r="AY453" s="570"/>
      <x:c r="AZ453" s="570"/>
      <x:c r="BA453" s="570"/>
      <x:c r="BB453" s="570"/>
      <x:c r="BC453" s="570"/>
      <x:c r="BD453" s="570"/>
      <x:c r="BE453" s="570"/>
      <x:c r="BF453" s="570"/>
      <x:c r="BG453" s="570"/>
      <x:c r="BH453" s="570"/>
      <x:c r="BI453" s="570"/>
      <x:c r="BJ453" s="570"/>
      <x:c r="BK453" s="570"/>
      <x:c r="BL453" s="570"/>
      <x:c r="BM453" s="587"/>
      <x:c r="BN453"/>
      <x:c r="BO453"/>
      <x:c r="BP453"/>
      <x:c r="BQ453"/>
      <x:c r="BR453"/>
      <x:c r="BS453"/>
      <x:c r="BT453"/>
      <x:c r="BU453"/>
      <x:c r="BV453"/>
      <x:c r="BW453"/>
      <x:c r="BX453"/>
      <x:c r="BY453"/>
      <x:c r="BZ453"/>
      <x:c r="CA453"/>
      <x:c r="CB453"/>
      <x:c r="CC453"/>
      <x:c r="CD453"/>
      <x:c r="CE453"/>
      <x:c r="CF453"/>
      <x:c r="CG453"/>
      <x:c r="CH453"/>
      <x:c r="CI453"/>
      <x:c r="CJ453"/>
      <x:c r="CK453"/>
      <x:c r="CL453"/>
      <x:c r="CM453"/>
      <x:c r="CN453"/>
      <x:c r="CO453"/>
      <x:c r="CP453"/>
      <x:c r="CQ453"/>
      <x:c r="CR453"/>
      <x:c r="CS453"/>
      <x:c r="CT453"/>
      <x:c r="CU453"/>
      <x:c r="CV453"/>
    </x:row>
    <x:row r="454" ht="20" customHeight="1">
      <x:c r="B454" s="149"/>
      <x:c r="C454" s="149"/>
      <x:c r="D454" s="157"/>
      <x:c r="E454" s="157"/>
      <x:c r="F454" s="157"/>
      <x:c r="G454" s="158" t="s">
        <x:v>0</x:v>
      </x:c>
      <x:c r="H454" s="157"/>
      <x:c r="I454" s="158" t="s">
        <x:v>1</x:v>
      </x:c>
      <x:c r="J454" s="157"/>
      <x:c r="K454" s="157"/>
      <x:c r="L454" s="157"/>
      <x:c r="M454" s="158" t="s">
        <x:v>0</x:v>
      </x:c>
      <x:c r="N454" s="157"/>
      <x:c r="O454" s="153" t="s">
        <x:v>1</x:v>
      </x:c>
      <x:c r="P454" s="157"/>
      <x:c r="Q454" s="157"/>
      <x:c r="R454" s="157"/>
      <x:c r="S454" s="157"/>
      <x:c r="T454" s="157"/>
      <x:c r="U454" s="157"/>
      <x:c r="V454" s="157"/>
      <x:c r="W454" s="158" t="s">
        <x:v>0</x:v>
      </x:c>
      <x:c r="X454" s="158" t="s">
        <x:v>0</x:v>
      </x:c>
      <x:c r="Y454" s="158" t="s">
        <x:v>0</x:v>
      </x:c>
      <x:c r="Z454" s="157"/>
      <x:c r="AA454" s="157"/>
      <x:c r="AB454" s="157"/>
      <x:c r="AC454" s="157"/>
      <x:c r="AD454" s="157"/>
      <x:c r="AE454" s="157"/>
      <x:c r="AF454" s="476"/>
      <x:c r="AG454" s="182"/>
      <x:c r="AI454" s="149"/>
      <x:c r="AJ454" s="149"/>
      <x:c r="AK454" s="157"/>
      <x:c r="AL454" s="157"/>
      <x:c r="AM454" s="157"/>
      <x:c r="AN454" s="158" t="s">
        <x:v>0</x:v>
      </x:c>
      <x:c r="AO454" s="157"/>
      <x:c r="AP454" s="158" t="s">
        <x:v>1</x:v>
      </x:c>
      <x:c r="AQ454" s="157"/>
      <x:c r="AR454" s="157"/>
      <x:c r="AS454" s="157"/>
      <x:c r="AT454" s="158" t="s">
        <x:v>0</x:v>
      </x:c>
      <x:c r="AU454" s="157"/>
      <x:c r="AV454" s="153" t="s">
        <x:v>1</x:v>
      </x:c>
      <x:c r="AW454" s="157"/>
      <x:c r="AX454" s="157"/>
      <x:c r="AY454" s="157"/>
      <x:c r="AZ454" s="157"/>
      <x:c r="BA454" s="157"/>
      <x:c r="BB454" s="157"/>
      <x:c r="BC454" s="157"/>
      <x:c r="BD454" s="158" t="s">
        <x:v>0</x:v>
      </x:c>
      <x:c r="BE454" s="158" t="s">
        <x:v>0</x:v>
      </x:c>
      <x:c r="BF454" s="158" t="s">
        <x:v>0</x:v>
      </x:c>
      <x:c r="BG454" s="157"/>
      <x:c r="BH454" s="157"/>
      <x:c r="BI454" s="157"/>
      <x:c r="BJ454" s="157"/>
      <x:c r="BK454" s="157"/>
      <x:c r="BL454" s="157"/>
      <x:c r="BM454" s="476"/>
    </x:row>
    <x:row r="455" ht="20" customHeight="1">
      <x:c r="A455"/>
      <x:c r="B455" s="149" t="str">
        <x:v>15F</x:v>
      </x:c>
      <x:c r="C455" s="161" t="str">
        <x:v>Batch 5</x:v>
      </x:c>
      <x:c r="D455" s="157"/>
      <x:c r="E455" s="157"/>
      <x:c r="F455" s="157"/>
      <x:c r="G455" s="168"/>
      <x:c r="H455" s="157"/>
      <x:c r="I455" s="168"/>
      <x:c r="J455" s="157"/>
      <x:c r="K455" s="174" t="str">
        <x:v>JKC</x:v>
      </x:c>
      <x:c r="L455" s="157"/>
      <x:c r="M455" s="168"/>
      <x:c r="N455" s="157"/>
      <x:c r="O455" s="167"/>
      <x:c r="P455" s="157"/>
      <x:c r="Q455" s="157"/>
      <x:c r="R455" s="123"/>
      <x:c r="S455" s="340" t="str">
        <x:v>JKC</x:v>
      </x:c>
      <x:c r="T455" s="157"/>
      <x:c r="U455" s="157"/>
      <x:c r="V455" s="157"/>
      <x:c r="W455" s="172" t="n">
        <x:v>1</x:v>
      </x:c>
      <x:c r="X455" s="168"/>
      <x:c r="Y455" s="168"/>
      <x:c r="Z455" s="157"/>
      <x:c r="AA455" s="173" t="str">
        <x:v>JK</x:v>
      </x:c>
      <x:c r="AB455" s="173" t="str">
        <x:v>JK</x:v>
      </x:c>
      <x:c r="AC455" s="157"/>
      <x:c r="AD455" s="157"/>
      <x:c r="AE455" s="157"/>
      <x:c r="AF455" s="175" t="str">
        <x:v>JKC</x:v>
      </x:c>
      <x:c r="AG455" s="182"/>
      <x:c r="AH455"/>
      <x:c r="AI455" s="149" t="str">
        <x:v>15F</x:v>
      </x:c>
      <x:c r="AJ455" s="161" t="str">
        <x:v>Batch 5</x:v>
      </x:c>
      <x:c r="AK455" s="157"/>
      <x:c r="AL455" s="157"/>
      <x:c r="AM455" s="157"/>
      <x:c r="AN455" s="163" t="n">
        <x:v>1</x:v>
      </x:c>
      <x:c r="AO455" s="157"/>
      <x:c r="AP455" s="163" t="n">
        <x:v>1</x:v>
      </x:c>
      <x:c r="AQ455" s="157"/>
      <x:c r="AR455" s="174" t="str">
        <x:v>JKC</x:v>
      </x:c>
      <x:c r="AS455" s="157"/>
      <x:c r="AT455" s="168"/>
      <x:c r="AU455" s="157"/>
      <x:c r="AV455" s="163" t="n">
        <x:v>1</x:v>
      </x:c>
      <x:c r="AW455" s="157"/>
      <x:c r="AX455" s="157"/>
      <x:c r="AY455" s="123"/>
      <x:c r="AZ455" s="340" t="str">
        <x:v>JKC</x:v>
      </x:c>
      <x:c r="BA455" s="157"/>
      <x:c r="BB455" s="157"/>
      <x:c r="BC455" s="157"/>
      <x:c r="BD455" s="172" t="n">
        <x:v>1</x:v>
      </x:c>
      <x:c r="BE455" s="172" t="n">
        <x:v>1</x:v>
      </x:c>
      <x:c r="BF455" s="435" t="n">
        <x:v>1</x:v>
      </x:c>
      <x:c r="BG455" s="157"/>
      <x:c r="BH455" s="173" t="str">
        <x:v>JK</x:v>
      </x:c>
      <x:c r="BI455" s="173" t="str">
        <x:v>JK</x:v>
      </x:c>
      <x:c r="BJ455" s="157"/>
      <x:c r="BK455" s="157"/>
      <x:c r="BL455" s="157"/>
      <x:c r="BM455" s="175" t="str">
        <x:v>JKC</x:v>
      </x:c>
      <x:c r="BN455"/>
      <x:c r="BO455"/>
      <x:c r="BP455"/>
      <x:c r="BQ455"/>
      <x:c r="BR455"/>
      <x:c r="BS455"/>
      <x:c r="BT455"/>
      <x:c r="BU455"/>
      <x:c r="BV455"/>
      <x:c r="BW455"/>
      <x:c r="BX455"/>
      <x:c r="BY455"/>
      <x:c r="BZ455"/>
      <x:c r="CA455"/>
      <x:c r="CB455"/>
      <x:c r="CC455"/>
      <x:c r="CD455"/>
      <x:c r="CE455"/>
      <x:c r="CF455"/>
      <x:c r="CG455"/>
      <x:c r="CH455"/>
      <x:c r="CI455"/>
      <x:c r="CJ455"/>
      <x:c r="CK455"/>
      <x:c r="CL455"/>
      <x:c r="CM455"/>
      <x:c r="CN455"/>
      <x:c r="CO455"/>
      <x:c r="CP455"/>
      <x:c r="CQ455"/>
      <x:c r="CR455"/>
      <x:c r="CS455"/>
      <x:c r="CT455"/>
      <x:c r="CU455"/>
      <x:c r="CV455"/>
    </x:row>
    <x:row r="456" ht="20" customHeight="1">
      <x:c r="A456"/>
      <x:c r="B456" s="149" t="str">
        <x:v>14F</x:v>
      </x:c>
      <x:c r="C456" s="176" t="str">
        <x:v>Batch 4</x:v>
      </x:c>
      <x:c r="D456" s="157"/>
      <x:c r="E456" s="173" t="str">
        <x:v>M</x:v>
      </x:c>
      <x:c r="F456" s="157"/>
      <x:c r="G456" s="168"/>
      <x:c r="H456" s="157"/>
      <x:c r="I456" s="168"/>
      <x:c r="J456" s="157"/>
      <x:c r="K456" s="185"/>
      <x:c r="L456" s="157"/>
      <x:c r="M456" s="432" t="n">
        <x:v>1</x:v>
      </x:c>
      <x:c r="N456" s="157"/>
      <x:c r="O456" s="209" t="n">
        <x:v>1</x:v>
      </x:c>
      <x:c r="P456" s="123"/>
      <x:c r="Q456" s="153" t="str">
        <x:v>M</x:v>
      </x:c>
      <x:c r="R456" s="157"/>
      <x:c r="S456" s="528" t="n">
        <x:v>1</x:v>
      </x:c>
      <x:c r="T456" s="157"/>
      <x:c r="U456" s="173" t="str">
        <x:v>M</x:v>
      </x:c>
      <x:c r="V456" s="182"/>
      <x:c r="W456" s="172" t="n">
        <x:v>1</x:v>
      </x:c>
      <x:c r="X456" s="168"/>
      <x:c r="Y456" s="168"/>
      <x:c r="Z456" s="157"/>
      <x:c r="AA456" s="526"/>
      <x:c r="AB456" s="526"/>
      <x:c r="AC456" s="157"/>
      <x:c r="AD456" s="173" t="str">
        <x:v>M</x:v>
      </x:c>
      <x:c r="AE456" s="157"/>
      <x:c r="AF456" s="412"/>
      <x:c r="AG456" s="182"/>
      <x:c r="AH456"/>
      <x:c r="AI456" s="149" t="str">
        <x:v>14F</x:v>
      </x:c>
      <x:c r="AJ456" s="176" t="str">
        <x:v>Batch 4</x:v>
      </x:c>
      <x:c r="AK456" s="157"/>
      <x:c r="AL456" s="173" t="str">
        <x:v>M</x:v>
      </x:c>
      <x:c r="AM456" s="157"/>
      <x:c r="AN456" s="163" t="n">
        <x:v>1</x:v>
      </x:c>
      <x:c r="AO456" s="157"/>
      <x:c r="AP456" s="163" t="n">
        <x:v>1</x:v>
      </x:c>
      <x:c r="AQ456" s="157"/>
      <x:c r="AR456" s="348" t="n">
        <x:v>1</x:v>
      </x:c>
      <x:c r="AS456" s="157"/>
      <x:c r="AT456" s="172" t="n">
        <x:v>1</x:v>
      </x:c>
      <x:c r="AU456" s="157"/>
      <x:c r="AV456" s="163" t="n">
        <x:v>1</x:v>
      </x:c>
      <x:c r="AW456" s="123"/>
      <x:c r="AX456" s="153" t="str">
        <x:v>M</x:v>
      </x:c>
      <x:c r="AY456" s="157"/>
      <x:c r="AZ456" s="435" t="n">
        <x:v>1</x:v>
      </x:c>
      <x:c r="BA456" s="157"/>
      <x:c r="BB456" s="173" t="str">
        <x:v>M</x:v>
      </x:c>
      <x:c r="BC456" s="182"/>
      <x:c r="BD456" s="172" t="n">
        <x:v>1</x:v>
      </x:c>
      <x:c r="BE456" s="172" t="n">
        <x:v>1</x:v>
      </x:c>
      <x:c r="BF456" s="435" t="n">
        <x:v>1</x:v>
      </x:c>
      <x:c r="BG456" s="157"/>
      <x:c r="BH456" s="241"/>
      <x:c r="BI456" s="168"/>
      <x:c r="BJ456" s="157"/>
      <x:c r="BK456" s="173" t="str">
        <x:v>M</x:v>
      </x:c>
      <x:c r="BL456" s="157"/>
      <x:c r="BM456" s="163" t="n">
        <x:v>1</x:v>
      </x:c>
      <x:c r="BN456"/>
      <x:c r="BO456"/>
      <x:c r="BP456"/>
      <x:c r="BQ456"/>
      <x:c r="BR456"/>
      <x:c r="BS456"/>
      <x:c r="BT456"/>
      <x:c r="BU456"/>
      <x:c r="BV456"/>
      <x:c r="BW456"/>
      <x:c r="BX456"/>
      <x:c r="BY456"/>
      <x:c r="BZ456"/>
      <x:c r="CA456"/>
      <x:c r="CB456"/>
      <x:c r="CC456"/>
      <x:c r="CD456"/>
      <x:c r="CE456"/>
      <x:c r="CF456"/>
      <x:c r="CG456"/>
      <x:c r="CH456"/>
      <x:c r="CI456"/>
      <x:c r="CJ456"/>
      <x:c r="CK456"/>
      <x:c r="CL456"/>
      <x:c r="CM456"/>
      <x:c r="CN456"/>
      <x:c r="CO456"/>
      <x:c r="CP456"/>
      <x:c r="CQ456"/>
      <x:c r="CR456"/>
      <x:c r="CS456"/>
      <x:c r="CT456"/>
      <x:c r="CU456"/>
      <x:c r="CV456"/>
    </x:row>
    <x:row r="457" ht="20" customHeight="1">
      <x:c r="B457" s="149" t="s">
        <x:v>11</x:v>
      </x:c>
      <x:c r="C457" s="176"/>
      <x:c r="D457" s="157"/>
      <x:c r="E457" s="168"/>
      <x:c r="F457" s="157"/>
      <x:c r="G457" s="168"/>
      <x:c r="H457" s="192" t="s">
        <x:v>3</x:v>
      </x:c>
      <x:c r="I457" s="163">
        <x:v>1</x:v>
      </x:c>
      <x:c r="J457" s="192" t="s">
        <x:v>12</x:v>
      </x:c>
      <x:c r="K457" s="185"/>
      <x:c r="L457" s="193" t="s">
        <x:v>12</x:v>
      </x:c>
      <x:c r="M457" s="432">
        <x:v>1</x:v>
      </x:c>
      <x:c r="N457" s="194" t="s">
        <x:v>3</x:v>
      </x:c>
      <x:c r="O457" s="209">
        <x:v>1</x:v>
      </x:c>
      <x:c r="P457" s="157"/>
      <x:c r="Q457" s="163">
        <x:v>1</x:v>
      </x:c>
      <x:c r="R457" s="157"/>
      <x:c r="S457" s="528">
        <x:v>1</x:v>
      </x:c>
      <x:c r="T457" s="157"/>
      <x:c r="U457" s="172">
        <x:v>1</x:v>
      </x:c>
      <x:c r="V457" s="157"/>
      <x:c r="W457" s="172">
        <x:v>1</x:v>
      </x:c>
      <x:c r="X457" s="168"/>
      <x:c r="Y457" s="168"/>
      <x:c r="Z457" s="157"/>
      <x:c r="AA457" s="163">
        <x:v>1</x:v>
      </x:c>
      <x:c r="AB457" s="526"/>
      <x:c r="AC457" s="157"/>
      <x:c r="AD457" s="168"/>
      <x:c r="AE457" s="157"/>
      <x:c r="AF457" s="412"/>
      <x:c r="AG457" s="182"/>
      <x:c r="AI457" s="149" t="s">
        <x:v>11</x:v>
      </x:c>
      <x:c r="AJ457" s="176"/>
      <x:c r="AK457" s="157"/>
      <x:c r="AL457" s="163">
        <x:v>1</x:v>
      </x:c>
      <x:c r="AM457" s="157"/>
      <x:c r="AN457" s="163">
        <x:v>1</x:v>
      </x:c>
      <x:c r="AO457" s="192" t="s">
        <x:v>3</x:v>
      </x:c>
      <x:c r="AP457" s="163">
        <x:v>1</x:v>
      </x:c>
      <x:c r="AQ457" s="192" t="s">
        <x:v>12</x:v>
      </x:c>
      <x:c r="AR457" s="348">
        <x:v>1</x:v>
      </x:c>
      <x:c r="AS457" s="193" t="s">
        <x:v>12</x:v>
      </x:c>
      <x:c r="AT457" s="172">
        <x:v>1</x:v>
      </x:c>
      <x:c r="AU457" s="194" t="s">
        <x:v>3</x:v>
      </x:c>
      <x:c r="AV457" s="163">
        <x:v>1</x:v>
      </x:c>
      <x:c r="AW457" s="157"/>
      <x:c r="AX457" s="172">
        <x:v>1</x:v>
      </x:c>
      <x:c r="AY457" s="157"/>
      <x:c r="AZ457" s="435">
        <x:v>1</x:v>
      </x:c>
      <x:c r="BA457" s="157"/>
      <x:c r="BB457" s="184">
        <x:v>1</x:v>
      </x:c>
      <x:c r="BC457" s="157"/>
      <x:c r="BD457" s="172">
        <x:v>1</x:v>
      </x:c>
      <x:c r="BE457" s="172">
        <x:v>1</x:v>
      </x:c>
      <x:c r="BF457" s="435">
        <x:v>1</x:v>
      </x:c>
      <x:c r="BG457" s="157"/>
      <x:c r="BH457" s="163">
        <x:v>1</x:v>
      </x:c>
      <x:c r="BI457" s="163">
        <x:v>1</x:v>
      </x:c>
      <x:c r="BJ457" s="157"/>
      <x:c r="BK457" s="163">
        <x:v>1</x:v>
      </x:c>
      <x:c r="BL457" s="157"/>
      <x:c r="BM457" s="163">
        <x:v>1</x:v>
      </x:c>
    </x:row>
    <x:row r="458" ht="20" customHeight="1">
      <x:c r="A458"/>
      <x:c r="B458" s="149" t="str">
        <x:v>12F</x:v>
      </x:c>
      <x:c r="C458" s="176"/>
      <x:c r="D458" s="157"/>
      <x:c r="E458" s="168"/>
      <x:c r="F458" s="157"/>
      <x:c r="G458" s="168"/>
      <x:c r="H458" s="163" t="n">
        <x:v>1</x:v>
      </x:c>
      <x:c r="I458" s="163" t="n">
        <x:v>1</x:v>
      </x:c>
      <x:c r="J458" s="484"/>
      <x:c r="K458" s="185"/>
      <x:c r="L458" s="550" t="n">
        <x:v>1</x:v>
      </x:c>
      <x:c r="M458" s="432" t="n">
        <x:v>1</x:v>
      </x:c>
      <x:c r="N458" s="172" t="n">
        <x:v>1</x:v>
      </x:c>
      <x:c r="O458" s="432" t="n">
        <x:v>1</x:v>
      </x:c>
      <x:c r="P458" s="157"/>
      <x:c r="Q458" s="163" t="n">
        <x:v>1</x:v>
      </x:c>
      <x:c r="R458" s="157"/>
      <x:c r="S458" s="528" t="n">
        <x:v>1</x:v>
      </x:c>
      <x:c r="T458" s="360" t="str">
        <x:v>JK</x:v>
      </x:c>
      <x:c r="U458" s="172" t="n">
        <x:v>1</x:v>
      </x:c>
      <x:c r="V458" s="157"/>
      <x:c r="W458" s="172" t="n">
        <x:v>1</x:v>
      </x:c>
      <x:c r="X458" s="168"/>
      <x:c r="Y458" s="168"/>
      <x:c r="Z458" s="414" t="str">
        <x:v>F</x:v>
      </x:c>
      <x:c r="AA458" s="163" t="n">
        <x:v>1</x:v>
      </x:c>
      <x:c r="AB458" s="526"/>
      <x:c r="AC458" s="157"/>
      <x:c r="AD458" s="168"/>
      <x:c r="AE458" s="192" t="str">
        <x:v>F</x:v>
      </x:c>
      <x:c r="AF458" s="412"/>
      <x:c r="AG458" s="197" t="str">
        <x:v>Completed by work package</x:v>
      </x:c>
      <x:c r="AH458" s="197" t="str">
        <x:v>Completion share</x:v>
      </x:c>
      <x:c r="AI458" s="149" t="str">
        <x:v>12F</x:v>
      </x:c>
      <x:c r="AJ458" s="176"/>
      <x:c r="AK458" s="157"/>
      <x:c r="AL458" s="163" t="n">
        <x:v>1</x:v>
      </x:c>
      <x:c r="AM458" s="157"/>
      <x:c r="AN458" s="163" t="n">
        <x:v>1</x:v>
      </x:c>
      <x:c r="AO458" s="163" t="n">
        <x:v>1</x:v>
      </x:c>
      <x:c r="AP458" s="163" t="n">
        <x:v>1</x:v>
      </x:c>
      <x:c r="AQ458" s="163" t="n">
        <x:v>1</x:v>
      </x:c>
      <x:c r="AR458" s="348" t="n">
        <x:v>1</x:v>
      </x:c>
      <x:c r="AS458" s="184" t="n">
        <x:v>1</x:v>
      </x:c>
      <x:c r="AT458" s="172" t="n">
        <x:v>1</x:v>
      </x:c>
      <x:c r="AU458" s="163" t="n">
        <x:v>1</x:v>
      </x:c>
      <x:c r="AV458" s="172" t="n">
        <x:v>1</x:v>
      </x:c>
      <x:c r="AW458" s="157"/>
      <x:c r="AX458" s="172" t="n">
        <x:v>1</x:v>
      </x:c>
      <x:c r="AY458" s="157"/>
      <x:c r="AZ458" s="435" t="n">
        <x:v>1</x:v>
      </x:c>
      <x:c r="BA458" s="360" t="str">
        <x:v>JK</x:v>
      </x:c>
      <x:c r="BB458" s="184" t="n">
        <x:v>1</x:v>
      </x:c>
      <x:c r="BC458" s="157"/>
      <x:c r="BD458" s="172" t="n">
        <x:v>1</x:v>
      </x:c>
      <x:c r="BE458" s="172" t="n">
        <x:v>1</x:v>
      </x:c>
      <x:c r="BF458" s="435" t="n">
        <x:v>1</x:v>
      </x:c>
      <x:c r="BG458" s="192" t="str">
        <x:v>F</x:v>
      </x:c>
      <x:c r="BH458" s="163" t="n">
        <x:v>1</x:v>
      </x:c>
      <x:c r="BI458" s="163" t="n">
        <x:v>1</x:v>
      </x:c>
      <x:c r="BJ458" s="157"/>
      <x:c r="BK458" s="163" t="n">
        <x:v>1</x:v>
      </x:c>
      <x:c r="BL458" s="192" t="str">
        <x:v>F</x:v>
      </x:c>
      <x:c r="BM458" s="163" t="n">
        <x:v>1</x:v>
      </x:c>
      <x:c r="BN458"/>
      <x:c r="BO458"/>
      <x:c r="BP458"/>
      <x:c r="BQ458"/>
      <x:c r="BR458"/>
      <x:c r="BS458"/>
      <x:c r="BT458"/>
      <x:c r="BU458"/>
      <x:c r="BV458"/>
      <x:c r="BW458"/>
      <x:c r="BX458"/>
      <x:c r="BY458"/>
      <x:c r="BZ458"/>
      <x:c r="CA458"/>
      <x:c r="CB458"/>
      <x:c r="CC458"/>
      <x:c r="CD458"/>
      <x:c r="CE458"/>
      <x:c r="CF458"/>
      <x:c r="CG458"/>
      <x:c r="CH458"/>
      <x:c r="CI458"/>
      <x:c r="CJ458"/>
      <x:c r="CK458"/>
      <x:c r="CL458"/>
      <x:c r="CM458"/>
      <x:c r="CN458"/>
      <x:c r="CO458"/>
      <x:c r="CP458"/>
      <x:c r="CQ458"/>
      <x:c r="CR458"/>
      <x:c r="CS458"/>
      <x:c r="CT458"/>
      <x:c r="CU458"/>
      <x:c r="CV458"/>
    </x:row>
    <x:row r="459" ht="20" customHeight="1">
      <x:c r="A459"/>
      <x:c r="B459" s="149" t="str">
        <x:v>11F</x:v>
      </x:c>
      <x:c r="C459" s="176" t="str">
        <x:v>Batch 3</x:v>
      </x:c>
      <x:c r="D459" s="157"/>
      <x:c r="E459" s="411" t="n">
        <x:v>1</x:v>
      </x:c>
      <x:c r="F459" s="214" t="str">
        <x:v>F</x:v>
      </x:c>
      <x:c r="G459" s="168"/>
      <x:c r="H459" s="163" t="n">
        <x:v>1</x:v>
      </x:c>
      <x:c r="I459" s="163" t="n">
        <x:v>1</x:v>
      </x:c>
      <x:c r="J459" s="163" t="n">
        <x:v>1</x:v>
      </x:c>
      <x:c r="K459" s="185"/>
      <x:c r="L459" s="550" t="n">
        <x:v>1</x:v>
      </x:c>
      <x:c r="M459" s="432" t="n">
        <x:v>1</x:v>
      </x:c>
      <x:c r="N459" s="163" t="n">
        <x:v>1</x:v>
      </x:c>
      <x:c r="O459" s="432" t="n">
        <x:v>1</x:v>
      </x:c>
      <x:c r="P459" s="157"/>
      <x:c r="Q459" s="163" t="n">
        <x:v>1</x:v>
      </x:c>
      <x:c r="R459" s="123"/>
      <x:c r="S459" s="528" t="n">
        <x:v>1</x:v>
      </x:c>
      <x:c r="T459" s="413"/>
      <x:c r="U459" s="172" t="n">
        <x:v>1</x:v>
      </x:c>
      <x:c r="V459" s="157"/>
      <x:c r="W459" s="172" t="n">
        <x:v>1</x:v>
      </x:c>
      <x:c r="X459" s="456"/>
      <x:c r="Y459" s="456"/>
      <x:c r="Z459" s="195" t="n">
        <x:v>1</x:v>
      </x:c>
      <x:c r="AA459" s="163" t="n">
        <x:v>1</x:v>
      </x:c>
      <x:c r="AB459" s="526"/>
      <x:c r="AC459" s="211" t="str">
        <x:v>F</x:v>
      </x:c>
      <x:c r="AD459" s="163" t="n">
        <x:v>1</x:v>
      </x:c>
      <x:c r="AE459" s="168"/>
      <x:c r="AF459" s="412"/>
      <x:c r="AG459" s="204"/>
      <x:c r="AH459" s="197"/>
      <x:c r="AI459" s="149" t="str">
        <x:v>11F</x:v>
      </x:c>
      <x:c r="AJ459" s="176" t="str">
        <x:v>Batch 3</x:v>
      </x:c>
      <x:c r="AK459" s="157"/>
      <x:c r="AL459" s="163" t="n">
        <x:v>1</x:v>
      </x:c>
      <x:c r="AM459" s="214" t="str">
        <x:v>F</x:v>
      </x:c>
      <x:c r="AN459" s="163" t="n">
        <x:v>1</x:v>
      </x:c>
      <x:c r="AO459" s="163" t="n">
        <x:v>1</x:v>
      </x:c>
      <x:c r="AP459" s="163" t="n">
        <x:v>1</x:v>
      </x:c>
      <x:c r="AQ459" s="163" t="n">
        <x:v>1</x:v>
      </x:c>
      <x:c r="AR459" s="348" t="n">
        <x:v>1</x:v>
      </x:c>
      <x:c r="AS459" s="184" t="n">
        <x:v>1</x:v>
      </x:c>
      <x:c r="AT459" s="172" t="n">
        <x:v>1</x:v>
      </x:c>
      <x:c r="AU459" s="163" t="n">
        <x:v>1</x:v>
      </x:c>
      <x:c r="AV459" s="172" t="n">
        <x:v>1</x:v>
      </x:c>
      <x:c r="AW459" s="157"/>
      <x:c r="AX459" s="172" t="n">
        <x:v>1</x:v>
      </x:c>
      <x:c r="AY459" s="123"/>
      <x:c r="AZ459" s="435" t="n">
        <x:v>1</x:v>
      </x:c>
      <x:c r="BA459" s="351" t="n">
        <x:v>1</x:v>
      </x:c>
      <x:c r="BB459" s="184" t="n">
        <x:v>1</x:v>
      </x:c>
      <x:c r="BC459" s="157"/>
      <x:c r="BD459" s="172" t="n">
        <x:v>1</x:v>
      </x:c>
      <x:c r="BE459" s="172" t="n">
        <x:v>1</x:v>
      </x:c>
      <x:c r="BF459" s="435" t="n">
        <x:v>1</x:v>
      </x:c>
      <x:c r="BG459" s="435" t="n">
        <x:v>1</x:v>
      </x:c>
      <x:c r="BH459" s="163" t="n">
        <x:v>1</x:v>
      </x:c>
      <x:c r="BI459" s="163" t="n">
        <x:v>1</x:v>
      </x:c>
      <x:c r="BJ459" s="211" t="str">
        <x:v>F</x:v>
      </x:c>
      <x:c r="BK459" s="163" t="n">
        <x:v>1</x:v>
      </x:c>
      <x:c r="BL459" s="163" t="n">
        <x:v>1</x:v>
      </x:c>
      <x:c r="BM459" s="163" t="n">
        <x:v>1</x:v>
      </x:c>
      <x:c r="BN459"/>
      <x:c r="BO459"/>
      <x:c r="BP459"/>
      <x:c r="BQ459"/>
      <x:c r="BR459"/>
      <x:c r="BS459"/>
      <x:c r="BT459"/>
      <x:c r="BU459"/>
      <x:c r="BV459"/>
      <x:c r="BW459"/>
      <x:c r="BX459"/>
      <x:c r="BY459"/>
      <x:c r="BZ459"/>
      <x:c r="CA459"/>
      <x:c r="CB459"/>
      <x:c r="CC459"/>
      <x:c r="CD459"/>
      <x:c r="CE459"/>
      <x:c r="CF459"/>
      <x:c r="CG459"/>
      <x:c r="CH459"/>
      <x:c r="CI459"/>
      <x:c r="CJ459"/>
      <x:c r="CK459"/>
      <x:c r="CL459"/>
      <x:c r="CM459"/>
      <x:c r="CN459"/>
      <x:c r="CO459"/>
      <x:c r="CP459"/>
      <x:c r="CQ459"/>
      <x:c r="CR459"/>
      <x:c r="CS459"/>
      <x:c r="CT459"/>
      <x:c r="CU459"/>
      <x:c r="CV459"/>
    </x:row>
    <x:row r="460" ht="20" customHeight="1">
      <x:c r="B460" s="149" t="s">
        <x:v>4</x:v>
      </x:c>
      <x:c r="C460" s="176"/>
      <x:c r="D460" s="201" t="s">
        <x:v>3</x:v>
      </x:c>
      <x:c r="E460" s="163">
        <x:v>1</x:v>
      </x:c>
      <x:c r="F460" s="484"/>
      <x:c r="G460" s="168"/>
      <x:c r="H460" s="163">
        <x:v>1</x:v>
      </x:c>
      <x:c r="I460" s="163">
        <x:v>1</x:v>
      </x:c>
      <x:c r="J460" s="163">
        <x:v>1</x:v>
      </x:c>
      <x:c r="K460" s="163">
        <x:v>1</x:v>
      </x:c>
      <x:c r="L460" s="550">
        <x:v>1</x:v>
      </x:c>
      <x:c r="M460" s="432">
        <x:v>1</x:v>
      </x:c>
      <x:c r="N460" s="163">
        <x:v>1</x:v>
      </x:c>
      <x:c r="O460" s="432">
        <x:v>1</x:v>
      </x:c>
      <x:c r="P460" s="153" t="s">
        <x:v>3</x:v>
      </x:c>
      <x:c r="Q460" s="163">
        <x:v>1</x:v>
      </x:c>
      <x:c r="R460" s="153" t="s">
        <x:v>3</x:v>
      </x:c>
      <x:c r="S460" s="528">
        <x:v>1</x:v>
      </x:c>
      <x:c r="T460" s="351">
        <x:v>1</x:v>
      </x:c>
      <x:c r="U460" s="172">
        <x:v>1</x:v>
      </x:c>
      <x:c r="V460" s="153" t="s">
        <x:v>3</x:v>
      </x:c>
      <x:c r="W460" s="213">
        <x:v>1</x:v>
      </x:c>
      <x:c r="X460" s="167"/>
      <x:c r="Y460" s="213">
        <x:v>1</x:v>
      </x:c>
      <x:c r="Z460" s="195">
        <x:v>1</x:v>
      </x:c>
      <x:c r="AA460" s="163">
        <x:v>1</x:v>
      </x:c>
      <x:c r="AB460" s="526"/>
      <x:c r="AC460" s="163">
        <x:v>1</x:v>
      </x:c>
      <x:c r="AD460" s="163">
        <x:v>1</x:v>
      </x:c>
      <x:c r="AE460" s="168"/>
      <x:c r="AF460" s="412"/>
      <x:c r="AG460" s="124" t="n">
        <x:f>SUM(D460:AF462)</x:f>
        <x:v>66</x:v>
      </x:c>
      <x:c r="AH460" s="212" t="n">
        <x:f>AG460/82</x:f>
        <x:v>0.8048780487804879</x:v>
      </x:c>
      <x:c r="AI460" s="149" t="s">
        <x:v>4</x:v>
      </x:c>
      <x:c r="AJ460" s="176"/>
      <x:c r="AK460" s="201" t="s">
        <x:v>3</x:v>
      </x:c>
      <x:c r="AL460" s="163">
        <x:v>1</x:v>
      </x:c>
      <x:c r="AM460" s="163">
        <x:v>1</x:v>
      </x:c>
      <x:c r="AN460" s="163">
        <x:v>1</x:v>
      </x:c>
      <x:c r="AO460" s="163">
        <x:v>1</x:v>
      </x:c>
      <x:c r="AP460" s="163">
        <x:v>1</x:v>
      </x:c>
      <x:c r="AQ460" s="163">
        <x:v>1</x:v>
      </x:c>
      <x:c r="AR460" s="348">
        <x:v>1</x:v>
      </x:c>
      <x:c r="AS460" s="184">
        <x:v>1</x:v>
      </x:c>
      <x:c r="AT460" s="172">
        <x:v>1</x:v>
      </x:c>
      <x:c r="AU460" s="163">
        <x:v>1</x:v>
      </x:c>
      <x:c r="AV460" s="172">
        <x:v>1</x:v>
      </x:c>
      <x:c r="AW460" s="153" t="s">
        <x:v>3</x:v>
      </x:c>
      <x:c r="AX460" s="172">
        <x:v>1</x:v>
      </x:c>
      <x:c r="AY460" s="153" t="s">
        <x:v>3</x:v>
      </x:c>
      <x:c r="AZ460" s="435">
        <x:v>1</x:v>
      </x:c>
      <x:c r="BA460" s="351">
        <x:v>1</x:v>
      </x:c>
      <x:c r="BB460" s="184">
        <x:v>1</x:v>
      </x:c>
      <x:c r="BC460" s="153" t="s">
        <x:v>3</x:v>
      </x:c>
      <x:c r="BD460" s="172">
        <x:v>1</x:v>
      </x:c>
      <x:c r="BE460" s="172">
        <x:v>1</x:v>
      </x:c>
      <x:c r="BF460" s="435">
        <x:v>1</x:v>
      </x:c>
      <x:c r="BG460" s="435">
        <x:v>1</x:v>
      </x:c>
      <x:c r="BH460" s="163">
        <x:v>1</x:v>
      </x:c>
      <x:c r="BI460" s="163">
        <x:v>1</x:v>
      </x:c>
      <x:c r="BJ460" s="163">
        <x:v>1</x:v>
      </x:c>
      <x:c r="BK460" s="163">
        <x:v>1</x:v>
      </x:c>
      <x:c r="BL460" s="163">
        <x:v>1</x:v>
      </x:c>
      <x:c r="BM460" s="163">
        <x:v>1</x:v>
      </x:c>
    </x:row>
    <x:row r="461" ht="20" customHeight="1">
      <x:c r="B461" s="149" t="s">
        <x:v>5</x:v>
      </x:c>
      <x:c r="C461" s="176"/>
      <x:c r="D461" s="351">
        <x:v>1</x:v>
      </x:c>
      <x:c r="E461" s="163">
        <x:v>1</x:v>
      </x:c>
      <x:c r="F461" s="163">
        <x:v>1</x:v>
      </x:c>
      <x:c r="G461" s="168"/>
      <x:c r="H461" s="163">
        <x:v>1</x:v>
      </x:c>
      <x:c r="I461" s="163">
        <x:v>1</x:v>
      </x:c>
      <x:c r="J461" s="163">
        <x:v>1</x:v>
      </x:c>
      <x:c r="K461" s="163">
        <x:v>1</x:v>
      </x:c>
      <x:c r="L461" s="240">
        <x:v>1</x:v>
      </x:c>
      <x:c r="M461" s="209">
        <x:v>1</x:v>
      </x:c>
      <x:c r="N461" s="163">
        <x:v>1</x:v>
      </x:c>
      <x:c r="O461" s="209">
        <x:v>1</x:v>
      </x:c>
      <x:c r="P461" s="163">
        <x:v>1</x:v>
      </x:c>
      <x:c r="Q461" s="163">
        <x:v>1</x:v>
      </x:c>
      <x:c r="R461" s="163">
        <x:v>1</x:v>
      </x:c>
      <x:c r="S461" s="551">
        <x:v>1</x:v>
      </x:c>
      <x:c r="T461" s="184">
        <x:v>1</x:v>
      </x:c>
      <x:c r="U461" s="163">
        <x:v>1</x:v>
      </x:c>
      <x:c r="V461" s="167"/>
      <x:c r="W461" s="177">
        <x:v>1</x:v>
      </x:c>
      <x:c r="X461" s="167"/>
      <x:c r="Y461" s="177">
        <x:v>1</x:v>
      </x:c>
      <x:c r="Z461" s="195">
        <x:v>1</x:v>
      </x:c>
      <x:c r="AA461" s="163">
        <x:v>1</x:v>
      </x:c>
      <x:c r="AB461" s="526"/>
      <x:c r="AC461" s="163">
        <x:v>1</x:v>
      </x:c>
      <x:c r="AD461" s="163">
        <x:v>1</x:v>
      </x:c>
      <x:c r="AE461" s="167"/>
      <x:c r="AF461" s="238"/>
      <x:c r="AG461" s="124"/>
      <x:c r="AH461" s="212"/>
      <x:c r="AI461" s="149" t="s">
        <x:v>5</x:v>
      </x:c>
      <x:c r="AJ461" s="176"/>
      <x:c r="AK461" s="163">
        <x:v>1</x:v>
      </x:c>
      <x:c r="AL461" s="163">
        <x:v>1</x:v>
      </x:c>
      <x:c r="AM461" s="163">
        <x:v>1</x:v>
      </x:c>
      <x:c r="AN461" s="163">
        <x:v>1</x:v>
      </x:c>
      <x:c r="AO461" s="163">
        <x:v>1</x:v>
      </x:c>
      <x:c r="AP461" s="163">
        <x:v>1</x:v>
      </x:c>
      <x:c r="AQ461" s="163">
        <x:v>1</x:v>
      </x:c>
      <x:c r="AR461" s="348">
        <x:v>1</x:v>
      </x:c>
      <x:c r="AS461" s="184">
        <x:v>1</x:v>
      </x:c>
      <x:c r="AT461" s="163">
        <x:v>1</x:v>
      </x:c>
      <x:c r="AU461" s="163">
        <x:v>1</x:v>
      </x:c>
      <x:c r="AV461" s="163">
        <x:v>1</x:v>
      </x:c>
      <x:c r="AW461" s="172">
        <x:v>1</x:v>
      </x:c>
      <x:c r="AX461" s="172">
        <x:v>1</x:v>
      </x:c>
      <x:c r="AY461" s="172">
        <x:v>1</x:v>
      </x:c>
      <x:c r="AZ461" s="186">
        <x:v>1</x:v>
      </x:c>
      <x:c r="BA461" s="184">
        <x:v>1</x:v>
      </x:c>
      <x:c r="BB461" s="184">
        <x:v>1</x:v>
      </x:c>
      <x:c r="BC461" s="163">
        <x:v>1</x:v>
      </x:c>
      <x:c r="BD461" s="163">
        <x:v>1</x:v>
      </x:c>
      <x:c r="BE461" s="163">
        <x:v>1</x:v>
      </x:c>
      <x:c r="BF461" s="186">
        <x:v>1</x:v>
      </x:c>
      <x:c r="BG461" s="186">
        <x:v>1</x:v>
      </x:c>
      <x:c r="BH461" s="163">
        <x:v>1</x:v>
      </x:c>
      <x:c r="BI461" s="163">
        <x:v>1</x:v>
      </x:c>
      <x:c r="BJ461" s="163">
        <x:v>1</x:v>
      </x:c>
      <x:c r="BK461" s="163">
        <x:v>1</x:v>
      </x:c>
      <x:c r="BL461" s="163">
        <x:v>1</x:v>
      </x:c>
      <x:c r="BM461" s="163">
        <x:v>1</x:v>
      </x:c>
    </x:row>
    <x:row r="462" ht="20" customHeight="1">
      <x:c r="A462"/>
      <x:c r="B462" s="228" t="str">
        <x:v>8F</x:v>
      </x:c>
      <x:c r="C462" s="176" t="str">
        <x:v>Batch 2</x:v>
      </x:c>
      <x:c r="D462" s="351" t="n">
        <x:v>1</x:v>
      </x:c>
      <x:c r="E462" s="163" t="n">
        <x:v>1</x:v>
      </x:c>
      <x:c r="F462" s="163" t="n">
        <x:v>1</x:v>
      </x:c>
      <x:c r="G462" s="411" t="n">
        <x:v>1</x:v>
      </x:c>
      <x:c r="H462" s="163" t="n">
        <x:v>1</x:v>
      </x:c>
      <x:c r="I462" s="163" t="n">
        <x:v>1</x:v>
      </x:c>
      <x:c r="J462" s="163" t="n">
        <x:v>1</x:v>
      </x:c>
      <x:c r="K462" s="163" t="n">
        <x:v>1</x:v>
      </x:c>
      <x:c r="L462" s="240" t="n">
        <x:v>1</x:v>
      </x:c>
      <x:c r="M462" s="209" t="n">
        <x:v>1</x:v>
      </x:c>
      <x:c r="N462" s="163" t="n">
        <x:v>1</x:v>
      </x:c>
      <x:c r="O462" s="209" t="n">
        <x:v>1</x:v>
      </x:c>
      <x:c r="P462" s="163" t="n">
        <x:v>1</x:v>
      </x:c>
      <x:c r="Q462" s="163" t="n">
        <x:v>1</x:v>
      </x:c>
      <x:c r="R462" s="163" t="n">
        <x:v>1</x:v>
      </x:c>
      <x:c r="S462" s="551" t="n">
        <x:v>1</x:v>
      </x:c>
      <x:c r="T462" s="184" t="n">
        <x:v>1</x:v>
      </x:c>
      <x:c r="U462" s="163" t="n">
        <x:v>1</x:v>
      </x:c>
      <x:c r="V462" s="167"/>
      <x:c r="W462" s="177" t="n">
        <x:v>1</x:v>
      </x:c>
      <x:c r="X462" s="167"/>
      <x:c r="Y462" s="177" t="n">
        <x:v>1</x:v>
      </x:c>
      <x:c r="Z462" s="195" t="n">
        <x:v>1</x:v>
      </x:c>
      <x:c r="AA462" s="163" t="n">
        <x:v>1</x:v>
      </x:c>
      <x:c r="AB462" s="526"/>
      <x:c r="AC462" s="163" t="n">
        <x:v>1</x:v>
      </x:c>
      <x:c r="AD462" s="163" t="n">
        <x:v>1</x:v>
      </x:c>
      <x:c r="AE462" s="167"/>
      <x:c r="AF462" s="238"/>
      <x:c r="AG462" s="124"/>
      <x:c r="AH462" s="212"/>
      <x:c r="AI462" s="228" t="str">
        <x:v>8F</x:v>
      </x:c>
      <x:c r="AJ462" s="176" t="str">
        <x:v>Batch 2</x:v>
      </x:c>
      <x:c r="AK462" s="163" t="n">
        <x:v>1</x:v>
      </x:c>
      <x:c r="AL462" s="163" t="n">
        <x:v>1</x:v>
      </x:c>
      <x:c r="AM462" s="163" t="n">
        <x:v>1</x:v>
      </x:c>
      <x:c r="AN462" s="163" t="n">
        <x:v>1</x:v>
      </x:c>
      <x:c r="AO462" s="163" t="n">
        <x:v>1</x:v>
      </x:c>
      <x:c r="AP462" s="163" t="n">
        <x:v>1</x:v>
      </x:c>
      <x:c r="AQ462" s="163" t="n">
        <x:v>1</x:v>
      </x:c>
      <x:c r="AR462" s="163" t="n">
        <x:v>1</x:v>
      </x:c>
      <x:c r="AS462" s="184" t="n">
        <x:v>1</x:v>
      </x:c>
      <x:c r="AT462" s="163" t="n">
        <x:v>1</x:v>
      </x:c>
      <x:c r="AU462" s="163" t="n">
        <x:v>1</x:v>
      </x:c>
      <x:c r="AV462" s="163" t="n">
        <x:v>1</x:v>
      </x:c>
      <x:c r="AW462" s="172" t="n">
        <x:v>1</x:v>
      </x:c>
      <x:c r="AX462" s="172" t="n">
        <x:v>1</x:v>
      </x:c>
      <x:c r="AY462" s="172" t="n">
        <x:v>1</x:v>
      </x:c>
      <x:c r="AZ462" s="186" t="n">
        <x:v>1</x:v>
      </x:c>
      <x:c r="BA462" s="184" t="n">
        <x:v>1</x:v>
      </x:c>
      <x:c r="BB462" s="184" t="n">
        <x:v>1</x:v>
      </x:c>
      <x:c r="BC462" s="163" t="n">
        <x:v>1</x:v>
      </x:c>
      <x:c r="BD462" s="163" t="n">
        <x:v>1</x:v>
      </x:c>
      <x:c r="BE462" s="163" t="n">
        <x:v>1</x:v>
      </x:c>
      <x:c r="BF462" s="186" t="n">
        <x:v>1</x:v>
      </x:c>
      <x:c r="BG462" s="186" t="n">
        <x:v>1</x:v>
      </x:c>
      <x:c r="BH462" s="163" t="n">
        <x:v>1</x:v>
      </x:c>
      <x:c r="BI462" s="163" t="n">
        <x:v>1</x:v>
      </x:c>
      <x:c r="BJ462" s="163" t="n">
        <x:v>1</x:v>
      </x:c>
      <x:c r="BK462" s="163" t="n">
        <x:v>1</x:v>
      </x:c>
      <x:c r="BL462" s="163" t="n">
        <x:v>1</x:v>
      </x:c>
      <x:c r="BM462" s="163" t="n">
        <x:v>1</x:v>
      </x:c>
      <x:c r="BN462"/>
      <x:c r="BO462"/>
      <x:c r="BP462"/>
      <x:c r="BQ462"/>
      <x:c r="BR462"/>
      <x:c r="BS462"/>
      <x:c r="BT462"/>
      <x:c r="BU462"/>
      <x:c r="BV462"/>
      <x:c r="BW462"/>
      <x:c r="BX462"/>
      <x:c r="BY462"/>
      <x:c r="BZ462"/>
      <x:c r="CA462"/>
      <x:c r="CB462"/>
      <x:c r="CC462"/>
      <x:c r="CD462"/>
      <x:c r="CE462"/>
      <x:c r="CF462"/>
      <x:c r="CG462"/>
      <x:c r="CH462"/>
      <x:c r="CI462"/>
      <x:c r="CJ462"/>
      <x:c r="CK462"/>
      <x:c r="CL462"/>
      <x:c r="CM462"/>
      <x:c r="CN462"/>
      <x:c r="CO462"/>
      <x:c r="CP462"/>
      <x:c r="CQ462"/>
      <x:c r="CR462"/>
      <x:c r="CS462"/>
      <x:c r="CT462"/>
      <x:c r="CU462"/>
      <x:c r="CV462"/>
    </x:row>
    <x:row r="463" ht="20" customHeight="1">
      <x:c r="B463" s="149" t="s">
        <x:v>6</x:v>
      </x:c>
      <x:c r="C463" s="176"/>
      <x:c r="D463" s="351">
        <x:v>1</x:v>
      </x:c>
      <x:c r="E463" s="163">
        <x:v>1</x:v>
      </x:c>
      <x:c r="F463" s="163">
        <x:v>1</x:v>
      </x:c>
      <x:c r="G463" s="411">
        <x:v>1</x:v>
      </x:c>
      <x:c r="H463" s="163">
        <x:v>1</x:v>
      </x:c>
      <x:c r="I463" s="163">
        <x:v>1</x:v>
      </x:c>
      <x:c r="J463" s="163">
        <x:v>1</x:v>
      </x:c>
      <x:c r="K463" s="351">
        <x:v>1</x:v>
      </x:c>
      <x:c r="L463" s="240">
        <x:v>1</x:v>
      </x:c>
      <x:c r="M463" s="209">
        <x:v>1</x:v>
      </x:c>
      <x:c r="N463" s="163">
        <x:v>1</x:v>
      </x:c>
      <x:c r="O463" s="209">
        <x:v>1</x:v>
      </x:c>
      <x:c r="P463" s="163">
        <x:v>1</x:v>
      </x:c>
      <x:c r="Q463" s="163">
        <x:v>1</x:v>
      </x:c>
      <x:c r="R463" s="163">
        <x:v>1</x:v>
      </x:c>
      <x:c r="S463" s="195">
        <x:v>1</x:v>
      </x:c>
      <x:c r="T463" s="184">
        <x:v>1</x:v>
      </x:c>
      <x:c r="U463" s="163">
        <x:v>1</x:v>
      </x:c>
      <x:c r="V463" s="163">
        <x:v>1</x:v>
      </x:c>
      <x:c r="W463" s="177">
        <x:v>1</x:v>
      </x:c>
      <x:c r="X463" s="167"/>
      <x:c r="Y463" s="177">
        <x:v>1</x:v>
      </x:c>
      <x:c r="Z463" s="195">
        <x:v>1</x:v>
      </x:c>
      <x:c r="AA463" s="163">
        <x:v>1</x:v>
      </x:c>
      <x:c r="AB463" s="163">
        <x:v>1</x:v>
      </x:c>
      <x:c r="AC463" s="163">
        <x:v>1</x:v>
      </x:c>
      <x:c r="AD463" s="163">
        <x:v>1</x:v>
      </x:c>
      <x:c r="AE463" s="167"/>
      <x:c r="AF463" s="238"/>
      <x:c r="AG463" s="124" t="n">
        <x:f>SUM(D463:AF465)</x:f>
        <x:v>81</x:v>
      </x:c>
      <x:c r="AH463" s="212" t="n">
        <x:f>AG463/87</x:f>
        <x:v>0.9310344827586207</x:v>
      </x:c>
      <x:c r="AI463" s="149" t="s">
        <x:v>6</x:v>
      </x:c>
      <x:c r="AJ463" s="176"/>
      <x:c r="AK463" s="163">
        <x:v>1</x:v>
      </x:c>
      <x:c r="AL463" s="163">
        <x:v>1</x:v>
      </x:c>
      <x:c r="AM463" s="163">
        <x:v>1</x:v>
      </x:c>
      <x:c r="AN463" s="163">
        <x:v>1</x:v>
      </x:c>
      <x:c r="AO463" s="163">
        <x:v>1</x:v>
      </x:c>
      <x:c r="AP463" s="163">
        <x:v>1</x:v>
      </x:c>
      <x:c r="AQ463" s="163">
        <x:v>1</x:v>
      </x:c>
      <x:c r="AR463" s="163">
        <x:v>1</x:v>
      </x:c>
      <x:c r="AS463" s="184">
        <x:v>1</x:v>
      </x:c>
      <x:c r="AT463" s="163">
        <x:v>1</x:v>
      </x:c>
      <x:c r="AU463" s="163">
        <x:v>1</x:v>
      </x:c>
      <x:c r="AV463" s="163">
        <x:v>1</x:v>
      </x:c>
      <x:c r="AW463" s="172">
        <x:v>1</x:v>
      </x:c>
      <x:c r="AX463" s="172">
        <x:v>1</x:v>
      </x:c>
      <x:c r="AY463" s="172">
        <x:v>1</x:v>
      </x:c>
      <x:c r="AZ463" s="188">
        <x:v>1</x:v>
      </x:c>
      <x:c r="BA463" s="184">
        <x:v>1</x:v>
      </x:c>
      <x:c r="BB463" s="184">
        <x:v>1</x:v>
      </x:c>
      <x:c r="BC463" s="163">
        <x:v>1</x:v>
      </x:c>
      <x:c r="BD463" s="163">
        <x:v>1</x:v>
      </x:c>
      <x:c r="BE463" s="163">
        <x:v>1</x:v>
      </x:c>
      <x:c r="BF463" s="188">
        <x:v>1</x:v>
      </x:c>
      <x:c r="BG463" s="188">
        <x:v>1</x:v>
      </x:c>
      <x:c r="BH463" s="163">
        <x:v>1</x:v>
      </x:c>
      <x:c r="BI463" s="163">
        <x:v>1</x:v>
      </x:c>
      <x:c r="BJ463" s="163">
        <x:v>1</x:v>
      </x:c>
      <x:c r="BK463" s="163">
        <x:v>1</x:v>
      </x:c>
      <x:c r="BL463" s="163">
        <x:v>1</x:v>
      </x:c>
      <x:c r="BM463" s="163">
        <x:v>1</x:v>
      </x:c>
    </x:row>
    <x:row r="464" ht="20" customHeight="1">
      <x:c r="B464" s="149" t="s">
        <x:v>7</x:v>
      </x:c>
      <x:c r="C464" s="176"/>
      <x:c r="D464" s="351">
        <x:v>1</x:v>
      </x:c>
      <x:c r="E464" s="163">
        <x:v>1</x:v>
      </x:c>
      <x:c r="F464" s="163">
        <x:v>1</x:v>
      </x:c>
      <x:c r="G464" s="411">
        <x:v>1</x:v>
      </x:c>
      <x:c r="H464" s="163">
        <x:v>1</x:v>
      </x:c>
      <x:c r="I464" s="163">
        <x:v>1</x:v>
      </x:c>
      <x:c r="K464" s="351">
        <x:v>1</x:v>
      </x:c>
      <x:c r="L464" s="184">
        <x:v>1</x:v>
      </x:c>
      <x:c r="M464" s="209">
        <x:v>1</x:v>
      </x:c>
      <x:c r="N464" s="163">
        <x:v>1</x:v>
      </x:c>
      <x:c r="O464" s="209">
        <x:v>1</x:v>
      </x:c>
      <x:c r="P464" s="163">
        <x:v>1</x:v>
      </x:c>
      <x:c r="Q464" s="163">
        <x:v>1</x:v>
      </x:c>
      <x:c r="R464" s="163">
        <x:v>1</x:v>
      </x:c>
      <x:c r="S464" s="188">
        <x:v>1</x:v>
      </x:c>
      <x:c r="T464" s="184">
        <x:v>1</x:v>
      </x:c>
      <x:c r="U464" s="163">
        <x:v>1</x:v>
      </x:c>
      <x:c r="V464" s="163">
        <x:v>1</x:v>
      </x:c>
      <x:c r="W464" s="177">
        <x:v>1</x:v>
      </x:c>
      <x:c r="X464" s="551">
        <x:v>1</x:v>
      </x:c>
      <x:c r="Y464" s="177">
        <x:v>1</x:v>
      </x:c>
      <x:c r="Z464" s="195">
        <x:v>1</x:v>
      </x:c>
      <x:c r="AA464" s="163">
        <x:v>1</x:v>
      </x:c>
      <x:c r="AB464" s="163">
        <x:v>1</x:v>
      </x:c>
      <x:c r="AC464" s="163">
        <x:v>1</x:v>
      </x:c>
      <x:c r="AD464" s="163">
        <x:v>1</x:v>
      </x:c>
      <x:c r="AE464" s="163">
        <x:v>1</x:v>
      </x:c>
      <x:c r="AF464" s="238"/>
      <x:c r="AG464" s="124"/>
      <x:c r="AH464" s="212"/>
      <x:c r="AI464" s="149" t="s">
        <x:v>7</x:v>
      </x:c>
      <x:c r="AJ464" s="176"/>
      <x:c r="AK464" s="163">
        <x:v>1</x:v>
      </x:c>
      <x:c r="AL464" s="163">
        <x:v>1</x:v>
      </x:c>
      <x:c r="AM464" s="163">
        <x:v>1</x:v>
      </x:c>
      <x:c r="AN464" s="163">
        <x:v>1</x:v>
      </x:c>
      <x:c r="AO464" s="163">
        <x:v>1</x:v>
      </x:c>
      <x:c r="AP464" s="163">
        <x:v>1</x:v>
      </x:c>
      <x:c r="AQ464" s="163">
        <x:v>1</x:v>
      </x:c>
      <x:c r="AR464" s="163">
        <x:v>1</x:v>
      </x:c>
      <x:c r="AS464" s="184">
        <x:v>1</x:v>
      </x:c>
      <x:c r="AT464" s="163">
        <x:v>1</x:v>
      </x:c>
      <x:c r="AU464" s="163">
        <x:v>1</x:v>
      </x:c>
      <x:c r="AV464" s="163">
        <x:v>1</x:v>
      </x:c>
      <x:c r="AW464" s="172">
        <x:v>1</x:v>
      </x:c>
      <x:c r="AX464" s="172">
        <x:v>1</x:v>
      </x:c>
      <x:c r="AY464" s="172">
        <x:v>1</x:v>
      </x:c>
      <x:c r="AZ464" s="188">
        <x:v>1</x:v>
      </x:c>
      <x:c r="BA464" s="184">
        <x:v>1</x:v>
      </x:c>
      <x:c r="BB464" s="184">
        <x:v>1</x:v>
      </x:c>
      <x:c r="BC464" s="184">
        <x:v>1</x:v>
      </x:c>
      <x:c r="BD464" s="163">
        <x:v>1</x:v>
      </x:c>
      <x:c r="BE464" s="163">
        <x:v>1</x:v>
      </x:c>
      <x:c r="BF464" s="188">
        <x:v>1</x:v>
      </x:c>
      <x:c r="BG464" s="188">
        <x:v>1</x:v>
      </x:c>
      <x:c r="BH464" s="163">
        <x:v>1</x:v>
      </x:c>
      <x:c r="BI464" s="163">
        <x:v>1</x:v>
      </x:c>
      <x:c r="BJ464" s="163">
        <x:v>1</x:v>
      </x:c>
      <x:c r="BK464" s="163">
        <x:v>1</x:v>
      </x:c>
      <x:c r="BL464" s="163">
        <x:v>1</x:v>
      </x:c>
      <x:c r="BM464" s="163">
        <x:v>1</x:v>
      </x:c>
    </x:row>
    <x:row r="465" ht="20" customHeight="1">
      <x:c r="A465"/>
      <x:c r="B465" s="149" t="str">
        <x:v>5F</x:v>
      </x:c>
      <x:c r="C465" s="176" t="str">
        <x:v>Batch 1</x:v>
      </x:c>
      <x:c r="D465" s="351" t="n">
        <x:v>1</x:v>
      </x:c>
      <x:c r="E465" s="163" t="n">
        <x:v>1</x:v>
      </x:c>
      <x:c r="F465" s="163" t="n">
        <x:v>1</x:v>
      </x:c>
      <x:c r="G465" s="163" t="n">
        <x:v>1</x:v>
      </x:c>
      <x:c r="H465" s="351" t="n">
        <x:v>1</x:v>
      </x:c>
      <x:c r="I465" s="163" t="n">
        <x:v>1</x:v>
      </x:c>
      <x:c r="J465" s="351" t="n">
        <x:v>1</x:v>
      </x:c>
      <x:c r="K465" s="351" t="n">
        <x:v>1</x:v>
      </x:c>
      <x:c r="L465" s="184" t="n">
        <x:v>1</x:v>
      </x:c>
      <x:c r="M465" s="209" t="n">
        <x:v>1</x:v>
      </x:c>
      <x:c r="N465" s="163" t="n">
        <x:v>1</x:v>
      </x:c>
      <x:c r="O465" s="209" t="n">
        <x:v>1</x:v>
      </x:c>
      <x:c r="P465" s="163" t="n">
        <x:v>1</x:v>
      </x:c>
      <x:c r="Q465" s="163" t="n">
        <x:v>1</x:v>
      </x:c>
      <x:c r="R465" s="163" t="n">
        <x:v>1</x:v>
      </x:c>
      <x:c r="S465" s="188" t="n">
        <x:v>1</x:v>
      </x:c>
      <x:c r="T465" s="184" t="n">
        <x:v>1</x:v>
      </x:c>
      <x:c r="U465" s="163" t="n">
        <x:v>1</x:v>
      </x:c>
      <x:c r="V465" s="163" t="n">
        <x:v>1</x:v>
      </x:c>
      <x:c r="W465" s="177" t="n">
        <x:v>1</x:v>
      </x:c>
      <x:c r="X465" s="551" t="n">
        <x:v>1</x:v>
      </x:c>
      <x:c r="Y465" s="177" t="n">
        <x:v>1</x:v>
      </x:c>
      <x:c r="Z465" s="177" t="n">
        <x:v>1</x:v>
      </x:c>
      <x:c r="AA465" s="163" t="n">
        <x:v>1</x:v>
      </x:c>
      <x:c r="AB465" s="163" t="n">
        <x:v>1</x:v>
      </x:c>
      <x:c r="AC465" s="163" t="n">
        <x:v>1</x:v>
      </x:c>
      <x:c r="AD465" s="163" t="n">
        <x:v>1</x:v>
      </x:c>
      <x:c r="AE465" s="163" t="n">
        <x:v>1</x:v>
      </x:c>
      <x:c r="AF465" s="238"/>
      <x:c r="AG465" s="124"/>
      <x:c r="AH465" s="212"/>
      <x:c r="AI465" s="149" t="str">
        <x:v>5F</x:v>
      </x:c>
      <x:c r="AJ465" s="176" t="str">
        <x:v>Batch 1</x:v>
      </x:c>
      <x:c r="AK465" s="163" t="n">
        <x:v>1</x:v>
      </x:c>
      <x:c r="AL465" s="163" t="n">
        <x:v>1</x:v>
      </x:c>
      <x:c r="AM465" s="163" t="n">
        <x:v>1</x:v>
      </x:c>
      <x:c r="AN465" s="163" t="n">
        <x:v>1</x:v>
      </x:c>
      <x:c r="AO465" s="163" t="n">
        <x:v>1</x:v>
      </x:c>
      <x:c r="AP465" s="163" t="n">
        <x:v>1</x:v>
      </x:c>
      <x:c r="AQ465" s="163" t="n">
        <x:v>1</x:v>
      </x:c>
      <x:c r="AR465" s="163" t="n">
        <x:v>1</x:v>
      </x:c>
      <x:c r="AS465" s="184" t="n">
        <x:v>1</x:v>
      </x:c>
      <x:c r="AT465" s="163" t="n">
        <x:v>1</x:v>
      </x:c>
      <x:c r="AU465" s="163" t="n">
        <x:v>1</x:v>
      </x:c>
      <x:c r="AV465" s="163" t="n">
        <x:v>1</x:v>
      </x:c>
      <x:c r="AW465" s="172" t="n">
        <x:v>1</x:v>
      </x:c>
      <x:c r="AX465" s="172" t="n">
        <x:v>1</x:v>
      </x:c>
      <x:c r="AY465" s="172" t="n">
        <x:v>1</x:v>
      </x:c>
      <x:c r="AZ465" s="188" t="n">
        <x:v>1</x:v>
      </x:c>
      <x:c r="BA465" s="184" t="n">
        <x:v>1</x:v>
      </x:c>
      <x:c r="BB465" s="184" t="n">
        <x:v>1</x:v>
      </x:c>
      <x:c r="BC465" s="184" t="n">
        <x:v>1</x:v>
      </x:c>
      <x:c r="BD465" s="163" t="n">
        <x:v>1</x:v>
      </x:c>
      <x:c r="BE465" s="163" t="n">
        <x:v>1</x:v>
      </x:c>
      <x:c r="BF465" s="188" t="n">
        <x:v>1</x:v>
      </x:c>
      <x:c r="BG465" s="188" t="n">
        <x:v>1</x:v>
      </x:c>
      <x:c r="BH465" s="163" t="n">
        <x:v>1</x:v>
      </x:c>
      <x:c r="BI465" s="163" t="n">
        <x:v>1</x:v>
      </x:c>
      <x:c r="BJ465" s="163" t="n">
        <x:v>1</x:v>
      </x:c>
      <x:c r="BK465" s="163" t="n">
        <x:v>1</x:v>
      </x:c>
      <x:c r="BL465" s="163" t="n">
        <x:v>1</x:v>
      </x:c>
      <x:c r="BM465" s="163" t="n">
        <x:v>1</x:v>
      </x:c>
      <x:c r="BN465"/>
      <x:c r="BO465"/>
      <x:c r="BP465"/>
      <x:c r="BQ465"/>
      <x:c r="BR465"/>
      <x:c r="BS465"/>
      <x:c r="BT465"/>
      <x:c r="BU465"/>
      <x:c r="BV465"/>
      <x:c r="BW465"/>
      <x:c r="BX465"/>
      <x:c r="BY465"/>
      <x:c r="BZ465"/>
      <x:c r="CA465"/>
      <x:c r="CB465"/>
      <x:c r="CC465"/>
      <x:c r="CD465"/>
      <x:c r="CE465"/>
      <x:c r="CF465"/>
      <x:c r="CG465"/>
      <x:c r="CH465"/>
      <x:c r="CI465"/>
      <x:c r="CJ465"/>
      <x:c r="CK465"/>
      <x:c r="CL465"/>
      <x:c r="CM465"/>
      <x:c r="CN465"/>
      <x:c r="CO465"/>
      <x:c r="CP465"/>
      <x:c r="CQ465"/>
      <x:c r="CR465"/>
      <x:c r="CS465"/>
      <x:c r="CT465"/>
      <x:c r="CU465"/>
      <x:c r="CV465"/>
    </x:row>
    <x:row r="466" ht="20" customHeight="1">
      <x:c r="B466" s="149" t="s">
        <x:v>8</x:v>
      </x:c>
      <x:c r="C466" s="176"/>
      <x:c r="D466" s="351">
        <x:v>1</x:v>
      </x:c>
      <x:c r="E466" s="163">
        <x:v>1</x:v>
      </x:c>
      <x:c r="F466" s="163">
        <x:v>1</x:v>
      </x:c>
      <x:c r="G466" s="163">
        <x:v>1</x:v>
      </x:c>
      <x:c r="H466" s="351">
        <x:v>1</x:v>
      </x:c>
      <x:c r="I466" s="351">
        <x:v>1</x:v>
      </x:c>
      <x:c r="J466" s="351">
        <x:v>1</x:v>
      </x:c>
      <x:c r="K466" s="351">
        <x:v>1</x:v>
      </x:c>
      <x:c r="L466" s="184">
        <x:v>1</x:v>
      </x:c>
      <x:c r="M466" s="209">
        <x:v>1</x:v>
      </x:c>
      <x:c r="N466" s="163">
        <x:v>1</x:v>
      </x:c>
      <x:c r="O466" s="163">
        <x:v>1</x:v>
      </x:c>
      <x:c r="P466" s="163">
        <x:v>1</x:v>
      </x:c>
      <x:c r="Q466" s="163">
        <x:v>1</x:v>
      </x:c>
      <x:c r="R466" s="163">
        <x:v>1</x:v>
      </x:c>
      <x:c r="S466" s="188">
        <x:v>1</x:v>
      </x:c>
      <x:c r="T466" s="184">
        <x:v>1</x:v>
      </x:c>
      <x:c r="U466" s="163">
        <x:v>1</x:v>
      </x:c>
      <x:c r="V466" s="163">
        <x:v>1</x:v>
      </x:c>
      <x:c r="W466" s="177">
        <x:v>1</x:v>
      </x:c>
      <x:c r="X466" s="551">
        <x:v>1</x:v>
      </x:c>
      <x:c r="Y466" s="177">
        <x:v>1</x:v>
      </x:c>
      <x:c r="Z466" s="177">
        <x:v>1</x:v>
      </x:c>
      <x:c r="AA466" s="163">
        <x:v>1</x:v>
      </x:c>
      <x:c r="AB466" s="163">
        <x:v>1</x:v>
      </x:c>
      <x:c r="AC466" s="163">
        <x:v>1</x:v>
      </x:c>
      <x:c r="AD466" s="163">
        <x:v>1</x:v>
      </x:c>
      <x:c r="AE466" s="163">
        <x:v>1</x:v>
      </x:c>
      <x:c r="AF466" s="238"/>
      <x:c r="AG466" s="124" t="n">
        <x:f>SUM(D466:AF468)</x:f>
        <x:v>58</x:v>
      </x:c>
      <x:c r="AH466" s="212" t="n">
        <x:f>AG466/87</x:f>
        <x:v>0.6666666666666666</x:v>
      </x:c>
      <x:c r="AI466" s="149" t="s">
        <x:v>8</x:v>
      </x:c>
      <x:c r="AJ466" s="176"/>
      <x:c r="AK466" s="163">
        <x:v>1</x:v>
      </x:c>
      <x:c r="AL466" s="163">
        <x:v>1</x:v>
      </x:c>
      <x:c r="AM466" s="163">
        <x:v>1</x:v>
      </x:c>
      <x:c r="AN466" s="163">
        <x:v>1</x:v>
      </x:c>
      <x:c r="AO466" s="163">
        <x:v>1</x:v>
      </x:c>
      <x:c r="AP466" s="163">
        <x:v>1</x:v>
      </x:c>
      <x:c r="AQ466" s="163">
        <x:v>1</x:v>
      </x:c>
      <x:c r="AR466" s="163">
        <x:v>1</x:v>
      </x:c>
      <x:c r="AS466" s="184">
        <x:v>1</x:v>
      </x:c>
      <x:c r="AT466" s="163">
        <x:v>1</x:v>
      </x:c>
      <x:c r="AU466" s="163">
        <x:v>1</x:v>
      </x:c>
      <x:c r="AV466" s="163">
        <x:v>1</x:v>
      </x:c>
      <x:c r="AW466" s="172">
        <x:v>1</x:v>
      </x:c>
      <x:c r="AX466" s="172">
        <x:v>1</x:v>
      </x:c>
      <x:c r="AY466" s="172">
        <x:v>1</x:v>
      </x:c>
      <x:c r="AZ466" s="188">
        <x:v>1</x:v>
      </x:c>
      <x:c r="BA466" s="184">
        <x:v>1</x:v>
      </x:c>
      <x:c r="BB466" s="184">
        <x:v>1</x:v>
      </x:c>
      <x:c r="BC466" s="184">
        <x:v>1</x:v>
      </x:c>
      <x:c r="BD466" s="163">
        <x:v>1</x:v>
      </x:c>
      <x:c r="BE466" s="163">
        <x:v>1</x:v>
      </x:c>
      <x:c r="BF466" s="188">
        <x:v>1</x:v>
      </x:c>
      <x:c r="BG466" s="188">
        <x:v>1</x:v>
      </x:c>
      <x:c r="BH466" s="163">
        <x:v>1</x:v>
      </x:c>
      <x:c r="BI466" s="163">
        <x:v>1</x:v>
      </x:c>
      <x:c r="BJ466" s="163">
        <x:v>1</x:v>
      </x:c>
      <x:c r="BK466" s="163">
        <x:v>1</x:v>
      </x:c>
      <x:c r="BL466" s="163">
        <x:v>1</x:v>
      </x:c>
      <x:c r="BM466" s="163">
        <x:v>1</x:v>
      </x:c>
    </x:row>
    <x:row r="467" ht="20" customHeight="1">
      <x:c r="B467" s="149" t="s">
        <x:v>9</x:v>
      </x:c>
      <x:c r="C467" s="176"/>
      <x:c r="D467" s="351">
        <x:v>1</x:v>
      </x:c>
      <x:c r="E467" s="163">
        <x:v>1</x:v>
      </x:c>
      <x:c r="F467" s="163">
        <x:v>1</x:v>
      </x:c>
      <x:c r="G467" s="163">
        <x:v>1</x:v>
      </x:c>
      <x:c r="H467" s="351">
        <x:v>1</x:v>
      </x:c>
      <x:c r="I467" s="351">
        <x:v>1</x:v>
      </x:c>
      <x:c r="J467" s="351">
        <x:v>1</x:v>
      </x:c>
      <x:c r="K467" s="351">
        <x:v>1</x:v>
      </x:c>
      <x:c r="L467" s="184">
        <x:v>1</x:v>
      </x:c>
      <x:c r="M467" s="163">
        <x:v>1</x:v>
      </x:c>
      <x:c r="N467" s="163">
        <x:v>1</x:v>
      </x:c>
      <x:c r="O467" s="163">
        <x:v>1</x:v>
      </x:c>
      <x:c r="P467" s="163">
        <x:v>1</x:v>
      </x:c>
      <x:c r="Q467" s="163">
        <x:v>1</x:v>
      </x:c>
      <x:c r="R467" s="163">
        <x:v>1</x:v>
      </x:c>
      <x:c r="S467" s="188">
        <x:v>1</x:v>
      </x:c>
      <x:c r="T467" s="184">
        <x:v>1</x:v>
      </x:c>
      <x:c r="U467" s="163">
        <x:v>1</x:v>
      </x:c>
      <x:c r="V467" s="163">
        <x:v>1</x:v>
      </x:c>
      <x:c r="W467" s="177">
        <x:v>1</x:v>
      </x:c>
      <x:c r="X467" s="195">
        <x:v>1</x:v>
      </x:c>
      <x:c r="Y467" s="177">
        <x:v>1</x:v>
      </x:c>
      <x:c r="Z467" s="177">
        <x:v>1</x:v>
      </x:c>
      <x:c r="AA467" s="163">
        <x:v>1</x:v>
      </x:c>
      <x:c r="AB467" s="163">
        <x:v>1</x:v>
      </x:c>
      <x:c r="AC467" s="167"/>
      <x:c r="AD467" s="163">
        <x:v>1</x:v>
      </x:c>
      <x:c r="AE467" s="163">
        <x:v>1</x:v>
      </x:c>
      <x:c r="AF467" s="351">
        <x:v>1</x:v>
      </x:c>
      <x:c r="AG467" s="124"/>
      <x:c r="AH467" s="212"/>
      <x:c r="AI467" s="149" t="s">
        <x:v>9</x:v>
      </x:c>
      <x:c r="AJ467" s="176"/>
      <x:c r="AK467" s="163">
        <x:v>1</x:v>
      </x:c>
      <x:c r="AL467" s="163">
        <x:v>1</x:v>
      </x:c>
      <x:c r="AM467" s="163">
        <x:v>1</x:v>
      </x:c>
      <x:c r="AN467" s="163">
        <x:v>1</x:v>
      </x:c>
      <x:c r="AO467" s="163">
        <x:v>1</x:v>
      </x:c>
      <x:c r="AP467" s="163">
        <x:v>1</x:v>
      </x:c>
      <x:c r="AQ467" s="163">
        <x:v>1</x:v>
      </x:c>
      <x:c r="AR467" s="163">
        <x:v>1</x:v>
      </x:c>
      <x:c r="AS467" s="184">
        <x:v>1</x:v>
      </x:c>
      <x:c r="AT467" s="163">
        <x:v>1</x:v>
      </x:c>
      <x:c r="AU467" s="163">
        <x:v>1</x:v>
      </x:c>
      <x:c r="AV467" s="163">
        <x:v>1</x:v>
      </x:c>
      <x:c r="AW467" s="172">
        <x:v>1</x:v>
      </x:c>
      <x:c r="AX467" s="172">
        <x:v>1</x:v>
      </x:c>
      <x:c r="AY467" s="172">
        <x:v>1</x:v>
      </x:c>
      <x:c r="AZ467" s="188">
        <x:v>1</x:v>
      </x:c>
      <x:c r="BA467" s="184">
        <x:v>1</x:v>
      </x:c>
      <x:c r="BB467" s="184">
        <x:v>1</x:v>
      </x:c>
      <x:c r="BC467" s="184">
        <x:v>1</x:v>
      </x:c>
      <x:c r="BD467" s="163">
        <x:v>1</x:v>
      </x:c>
      <x:c r="BE467" s="163">
        <x:v>1</x:v>
      </x:c>
      <x:c r="BF467" s="188">
        <x:v>1</x:v>
      </x:c>
      <x:c r="BG467" s="188">
        <x:v>1</x:v>
      </x:c>
      <x:c r="BH467" s="163">
        <x:v>1</x:v>
      </x:c>
      <x:c r="BI467" s="163">
        <x:v>1</x:v>
      </x:c>
      <x:c r="BJ467" s="163">
        <x:v>1</x:v>
      </x:c>
      <x:c r="BK467" s="163">
        <x:v>1</x:v>
      </x:c>
      <x:c r="BL467" s="163">
        <x:v>1</x:v>
      </x:c>
      <x:c r="BM467" s="163">
        <x:v>1</x:v>
      </x:c>
    </x:row>
    <x:row r="468" ht="20" customHeight="1">
      <x:c r="A468"/>
      <x:c r="B468" s="149" t="str">
        <x:v>2F</x:v>
      </x:c>
      <x:c r="C468" s="237" t="str">
        <x:v>Batch 5</x:v>
      </x:c>
      <x:c r="D468" s="413"/>
      <x:c r="E468" s="413"/>
      <x:c r="F468" s="413"/>
      <x:c r="G468" s="413"/>
      <x:c r="H468" s="413"/>
      <x:c r="I468" s="413"/>
      <x:c r="J468" s="413"/>
      <x:c r="K468" s="483"/>
      <x:c r="L468" s="239"/>
      <x:c r="M468" s="167"/>
      <x:c r="N468" s="167"/>
      <x:c r="O468" s="167"/>
      <x:c r="P468" s="167"/>
      <x:c r="Q468" s="163" t="n">
        <x:v>1</x:v>
      </x:c>
      <x:c r="R468" s="163" t="n">
        <x:v>1</x:v>
      </x:c>
      <x:c r="S468" s="180"/>
      <x:c r="T468" s="239"/>
      <x:c r="U468" s="167"/>
      <x:c r="V468" s="167"/>
      <x:c r="W468" s="241"/>
      <x:c r="X468" s="167"/>
      <x:c r="Y468" s="167"/>
      <x:c r="Z468" s="180"/>
      <x:c r="AA468" s="239"/>
      <x:c r="AB468" s="167"/>
      <x:c r="AC468" s="167"/>
      <x:c r="AD468" s="167"/>
      <x:c r="AE468" s="167"/>
      <x:c r="AF468" s="238"/>
      <x:c r="AG468" s="124"/>
      <x:c r="AH468" s="212"/>
      <x:c r="AI468" s="149" t="str">
        <x:v>2F</x:v>
      </x:c>
      <x:c r="AJ468" s="237" t="str">
        <x:v>Batch 5</x:v>
      </x:c>
      <x:c r="AK468" s="163" t="n">
        <x:v>1</x:v>
      </x:c>
      <x:c r="AL468" s="163" t="n">
        <x:v>1</x:v>
      </x:c>
      <x:c r="AM468" s="163" t="n">
        <x:v>1</x:v>
      </x:c>
      <x:c r="AN468" s="413"/>
      <x:c r="AO468" s="163" t="n">
        <x:v>1</x:v>
      </x:c>
      <x:c r="AP468" s="413"/>
      <x:c r="AQ468" s="163" t="n">
        <x:v>1</x:v>
      </x:c>
      <x:c r="AR468" s="483"/>
      <x:c r="AS468" s="172" t="n">
        <x:v>1</x:v>
      </x:c>
      <x:c r="AT468" s="172" t="n">
        <x:v>1</x:v>
      </x:c>
      <x:c r="AU468" s="172" t="n">
        <x:v>1</x:v>
      </x:c>
      <x:c r="AV468" s="172" t="n">
        <x:v>1</x:v>
      </x:c>
      <x:c r="AW468" s="172" t="n">
        <x:v>1</x:v>
      </x:c>
      <x:c r="AX468" s="172" t="n">
        <x:v>1</x:v>
      </x:c>
      <x:c r="AY468" s="172" t="n">
        <x:v>1</x:v>
      </x:c>
      <x:c r="AZ468" s="172" t="n">
        <x:v>1</x:v>
      </x:c>
      <x:c r="BA468" s="184" t="n">
        <x:v>1</x:v>
      </x:c>
      <x:c r="BB468" s="163" t="n">
        <x:v>1</x:v>
      </x:c>
      <x:c r="BC468" s="163" t="n">
        <x:v>1</x:v>
      </x:c>
      <x:c r="BD468" s="163" t="n">
        <x:v>1</x:v>
      </x:c>
      <x:c r="BE468" s="163" t="n">
        <x:v>1</x:v>
      </x:c>
      <x:c r="BF468" s="188" t="n">
        <x:v>1</x:v>
      </x:c>
      <x:c r="BG468" s="188" t="n">
        <x:v>1</x:v>
      </x:c>
      <x:c r="BH468" s="163" t="n">
        <x:v>1</x:v>
      </x:c>
      <x:c r="BI468" s="163" t="n">
        <x:v>1</x:v>
      </x:c>
      <x:c r="BJ468" s="163" t="n">
        <x:v>1</x:v>
      </x:c>
      <x:c r="BK468" s="163" t="n">
        <x:v>1</x:v>
      </x:c>
      <x:c r="BL468" s="163" t="n">
        <x:v>1</x:v>
      </x:c>
      <x:c r="BM468" s="238"/>
      <x:c r="BN468"/>
      <x:c r="BO468"/>
      <x:c r="BP468"/>
      <x:c r="BQ468"/>
      <x:c r="BR468"/>
      <x:c r="BS468"/>
      <x:c r="BT468"/>
      <x:c r="BU468"/>
      <x:c r="BV468"/>
      <x:c r="BW468"/>
      <x:c r="BX468"/>
      <x:c r="BY468"/>
      <x:c r="BZ468"/>
      <x:c r="CA468"/>
      <x:c r="CB468"/>
      <x:c r="CC468"/>
      <x:c r="CD468"/>
      <x:c r="CE468"/>
      <x:c r="CF468"/>
      <x:c r="CG468"/>
      <x:c r="CH468"/>
      <x:c r="CI468"/>
      <x:c r="CJ468"/>
      <x:c r="CK468"/>
      <x:c r="CL468"/>
      <x:c r="CM468"/>
      <x:c r="CN468"/>
      <x:c r="CO468"/>
      <x:c r="CP468"/>
      <x:c r="CQ468"/>
      <x:c r="CR468"/>
      <x:c r="CS468"/>
      <x:c r="CT468"/>
      <x:c r="CU468"/>
      <x:c r="CV468"/>
    </x:row>
    <x:row r="469" ht="20" customHeight="1">
      <x:c r="B469" s="149" t="s">
        <x:v>10</x:v>
      </x:c>
      <x:c r="C469" s="237"/>
      <x:c r="D469" s="413"/>
      <x:c r="E469" s="413"/>
      <x:c r="F469" s="413"/>
      <x:c r="G469" s="413"/>
      <x:c r="H469" s="413"/>
      <x:c r="I469" s="413"/>
      <x:c r="J469" s="413"/>
      <x:c r="K469" s="483"/>
      <x:c r="L469" s="239"/>
      <x:c r="M469" s="167"/>
      <x:c r="N469" s="167"/>
      <x:c r="O469" s="167"/>
      <x:c r="P469" s="167"/>
      <x:c r="Q469" s="167"/>
      <x:c r="R469" s="167"/>
      <x:c r="S469" s="180"/>
      <x:c r="T469" s="239"/>
      <x:c r="U469" s="167"/>
      <x:c r="V469" s="167"/>
      <x:c r="W469" s="167"/>
      <x:c r="X469" s="167"/>
      <x:c r="Y469" s="167"/>
      <x:c r="Z469" s="180"/>
      <x:c r="AA469" s="239"/>
      <x:c r="AB469" s="167"/>
      <x:c r="AC469" s="167"/>
      <x:c r="AD469" s="167"/>
      <x:c r="AE469" s="167"/>
      <x:c r="AF469" s="238"/>
      <x:c r="AG469" s="182"/>
      <x:c r="AI469" s="149" t="s">
        <x:v>10</x:v>
      </x:c>
      <x:c r="AJ469" s="237"/>
      <x:c r="AK469" s="413"/>
      <x:c r="AL469" s="413"/>
      <x:c r="AM469" s="413"/>
      <x:c r="AN469" s="413"/>
      <x:c r="AO469" s="413"/>
      <x:c r="AP469" s="413"/>
      <x:c r="AQ469" s="413"/>
      <x:c r="AR469" s="483"/>
      <x:c r="AS469" s="239"/>
      <x:c r="AT469" s="167"/>
      <x:c r="AU469" s="167"/>
      <x:c r="AV469" s="167"/>
      <x:c r="AW469" s="167"/>
      <x:c r="AX469" s="167"/>
      <x:c r="AY469" s="167"/>
      <x:c r="AZ469" s="180"/>
      <x:c r="BA469" s="239"/>
      <x:c r="BB469" s="167"/>
      <x:c r="BC469" s="167"/>
      <x:c r="BD469" s="167"/>
      <x:c r="BE469" s="167"/>
      <x:c r="BF469" s="167"/>
      <x:c r="BG469" s="180"/>
      <x:c r="BH469" s="239"/>
      <x:c r="BI469" s="167"/>
      <x:c r="BJ469" s="167"/>
      <x:c r="BK469" s="167"/>
      <x:c r="BL469" s="167"/>
      <x:c r="BM469" s="238"/>
    </x:row>
    <x:row r="470" ht="20" customHeight="1">
      <x:c r="A470"/>
      <x:c r="B470" s="256" t="str">
        <x:v>Building</x:v>
      </x:c>
      <x:c r="C470" s="257"/>
      <x:c r="D470" s="252" t="str">
        <x:v>1#</x:v>
      </x:c>
      <x:c r="E470" s="252" t="str">
        <x:v>2#</x:v>
      </x:c>
      <x:c r="F470" s="252" t="str">
        <x:v>3#</x:v>
      </x:c>
      <x:c r="G470" s="252" t="str">
        <x:v>4#</x:v>
      </x:c>
      <x:c r="H470" s="252" t="str">
        <x:v>5#</x:v>
      </x:c>
      <x:c r="I470" s="252" t="str">
        <x:v>6#</x:v>
      </x:c>
      <x:c r="J470" s="252" t="str">
        <x:v>7#</x:v>
      </x:c>
      <x:c r="K470" s="253" t="str">
        <x:v>16#</x:v>
      </x:c>
      <x:c r="L470" s="251" t="str">
        <x:v>8#</x:v>
      </x:c>
      <x:c r="M470" s="252" t="str">
        <x:v>9#</x:v>
      </x:c>
      <x:c r="N470" s="252" t="str">
        <x:v>10#</x:v>
      </x:c>
      <x:c r="O470" s="252" t="str">
        <x:v>11#</x:v>
      </x:c>
      <x:c r="P470" s="252" t="str">
        <x:v>12#</x:v>
      </x:c>
      <x:c r="Q470" s="252" t="str">
        <x:v>13#</x:v>
      </x:c>
      <x:c r="R470" s="252" t="str">
        <x:v>14#</x:v>
      </x:c>
      <x:c r="S470" s="253" t="str">
        <x:v>15#</x:v>
      </x:c>
      <x:c r="T470" s="251" t="str">
        <x:v>17#</x:v>
      </x:c>
      <x:c r="U470" s="252" t="str">
        <x:v>18#</x:v>
      </x:c>
      <x:c r="V470" s="252" t="str">
        <x:v>19#</x:v>
      </x:c>
      <x:c r="W470" s="252" t="str">
        <x:v>20#</x:v>
      </x:c>
      <x:c r="X470" s="252" t="str">
        <x:v>21#</x:v>
      </x:c>
      <x:c r="Y470" s="252" t="str">
        <x:v>22#</x:v>
      </x:c>
      <x:c r="Z470" s="253" t="str">
        <x:v>23#</x:v>
      </x:c>
      <x:c r="AA470" s="251" t="str">
        <x:v>24#</x:v>
      </x:c>
      <x:c r="AB470" s="252" t="str">
        <x:v>25#</x:v>
      </x:c>
      <x:c r="AC470" s="252" t="str">
        <x:v>26#</x:v>
      </x:c>
      <x:c r="AD470" s="252" t="str">
        <x:v>27#</x:v>
      </x:c>
      <x:c r="AE470" s="252" t="str">
        <x:v>28#</x:v>
      </x:c>
      <x:c r="AF470" s="258" t="str">
        <x:v>29#</x:v>
      </x:c>
      <x:c r="AG470" s="182"/>
      <x:c r="AH470"/>
      <x:c r="AI470" s="256" t="str">
        <x:v>Building</x:v>
      </x:c>
      <x:c r="AJ470" s="257"/>
      <x:c r="AK470" s="252" t="str">
        <x:v>1#</x:v>
      </x:c>
      <x:c r="AL470" s="252" t="str">
        <x:v>2#</x:v>
      </x:c>
      <x:c r="AM470" s="252" t="str">
        <x:v>3#</x:v>
      </x:c>
      <x:c r="AN470" s="252" t="str">
        <x:v>4#</x:v>
      </x:c>
      <x:c r="AO470" s="252" t="str">
        <x:v>5#</x:v>
      </x:c>
      <x:c r="AP470" s="252" t="str">
        <x:v>6#</x:v>
      </x:c>
      <x:c r="AQ470" s="252" t="str">
        <x:v>7#</x:v>
      </x:c>
      <x:c r="AR470" s="253" t="str">
        <x:v>16#</x:v>
      </x:c>
      <x:c r="AS470" s="251" t="str">
        <x:v>8#</x:v>
      </x:c>
      <x:c r="AT470" s="252" t="str">
        <x:v>9#</x:v>
      </x:c>
      <x:c r="AU470" s="252" t="str">
        <x:v>10#</x:v>
      </x:c>
      <x:c r="AV470" s="252" t="str">
        <x:v>11#</x:v>
      </x:c>
      <x:c r="AW470" s="252" t="str">
        <x:v>12#</x:v>
      </x:c>
      <x:c r="AX470" s="252" t="str">
        <x:v>13#</x:v>
      </x:c>
      <x:c r="AY470" s="252" t="str">
        <x:v>14#</x:v>
      </x:c>
      <x:c r="AZ470" s="253" t="str">
        <x:v>15#</x:v>
      </x:c>
      <x:c r="BA470" s="251" t="str">
        <x:v>17#</x:v>
      </x:c>
      <x:c r="BB470" s="252" t="str">
        <x:v>18#</x:v>
      </x:c>
      <x:c r="BC470" s="252" t="str">
        <x:v>19#</x:v>
      </x:c>
      <x:c r="BD470" s="252" t="str">
        <x:v>20#</x:v>
      </x:c>
      <x:c r="BE470" s="252" t="str">
        <x:v>21#</x:v>
      </x:c>
      <x:c r="BF470" s="252" t="str">
        <x:v>22#</x:v>
      </x:c>
      <x:c r="BG470" s="253" t="str">
        <x:v>23#</x:v>
      </x:c>
      <x:c r="BH470" s="251" t="str">
        <x:v>24#</x:v>
      </x:c>
      <x:c r="BI470" s="252" t="str">
        <x:v>25#</x:v>
      </x:c>
      <x:c r="BJ470" s="252" t="str">
        <x:v>26#</x:v>
      </x:c>
      <x:c r="BK470" s="252" t="str">
        <x:v>27#</x:v>
      </x:c>
      <x:c r="BL470" s="252" t="str">
        <x:v>28#</x:v>
      </x:c>
      <x:c r="BM470" s="258" t="str">
        <x:v>29#</x:v>
      </x:c>
      <x:c r="BN470"/>
      <x:c r="BO470"/>
      <x:c r="BP470"/>
      <x:c r="BQ470"/>
      <x:c r="BR470"/>
      <x:c r="BS470"/>
      <x:c r="BT470"/>
      <x:c r="BU470"/>
      <x:c r="BV470"/>
      <x:c r="BW470"/>
      <x:c r="BX470"/>
      <x:c r="BY470"/>
      <x:c r="BZ470"/>
      <x:c r="CA470"/>
      <x:c r="CB470"/>
      <x:c r="CC470"/>
      <x:c r="CD470"/>
      <x:c r="CE470"/>
      <x:c r="CF470"/>
      <x:c r="CG470"/>
      <x:c r="CH470"/>
      <x:c r="CI470"/>
      <x:c r="CJ470"/>
      <x:c r="CK470"/>
      <x:c r="CL470"/>
      <x:c r="CM470"/>
      <x:c r="CN470"/>
      <x:c r="CO470"/>
      <x:c r="CP470"/>
      <x:c r="CQ470"/>
      <x:c r="CR470"/>
      <x:c r="CS470"/>
      <x:c r="CT470"/>
      <x:c r="CU470"/>
      <x:c r="CV470"/>
    </x:row>
    <x:row r="471" ht="20" customHeight="1">
      <x:c r="A471"/>
      <x:c r="B471" s="275" t="str">
        <x:v>Zone</x:v>
      </x:c>
      <x:c r="C471" s="276"/>
      <x:c r="D471" s="266" t="str">
        <x:v>B1-1 Huang Wei</x:v>
      </x:c>
      <x:c r="E471" s="267"/>
      <x:c r="F471" s="267"/>
      <x:c r="G471" s="267"/>
      <x:c r="H471" s="267"/>
      <x:c r="I471" s="267"/>
      <x:c r="J471" s="267"/>
      <x:c r="K471" s="268"/>
      <x:c r="L471" s="269" t="str">
        <x:v>B1-2 Xie Jianbin</x:v>
      </x:c>
      <x:c r="M471" s="269"/>
      <x:c r="N471" s="269"/>
      <x:c r="O471" s="269"/>
      <x:c r="P471" s="269"/>
      <x:c r="Q471" s="269"/>
      <x:c r="R471" s="269"/>
      <x:c r="S471" s="277"/>
      <x:c r="T471" s="271" t="str">
        <x:v>B2-1 Wang Wanshu</x:v>
      </x:c>
      <x:c r="U471" s="271"/>
      <x:c r="V471" s="271"/>
      <x:c r="W471" s="271"/>
      <x:c r="X471" s="271"/>
      <x:c r="Y471" s="271"/>
      <x:c r="Z471" s="278"/>
      <x:c r="AA471" s="273" t="str">
        <x:v>B2-2 Hu Min</x:v>
      </x:c>
      <x:c r="AB471" s="273"/>
      <x:c r="AC471" s="273"/>
      <x:c r="AD471" s="273"/>
      <x:c r="AE471" s="273"/>
      <x:c r="AF471" s="279"/>
      <x:c r="AG471" s="522"/>
      <x:c r="AH471"/>
      <x:c r="AI471" s="275" t="str">
        <x:v>Zone</x:v>
      </x:c>
      <x:c r="AJ471" s="276"/>
      <x:c r="AK471" s="266" t="str">
        <x:v>B1-1 Huang Wei</x:v>
      </x:c>
      <x:c r="AL471" s="267"/>
      <x:c r="AM471" s="267"/>
      <x:c r="AN471" s="267"/>
      <x:c r="AO471" s="267"/>
      <x:c r="AP471" s="267"/>
      <x:c r="AQ471" s="267"/>
      <x:c r="AR471" s="268"/>
      <x:c r="AS471" s="269" t="str">
        <x:v>B1-2 Xie Jianbin</x:v>
      </x:c>
      <x:c r="AT471" s="269"/>
      <x:c r="AU471" s="269"/>
      <x:c r="AV471" s="269"/>
      <x:c r="AW471" s="269"/>
      <x:c r="AX471" s="269"/>
      <x:c r="AY471" s="269"/>
      <x:c r="AZ471" s="277"/>
      <x:c r="BA471" s="271" t="str">
        <x:v>B2-1 Wang Wanshu</x:v>
      </x:c>
      <x:c r="BB471" s="271"/>
      <x:c r="BC471" s="271"/>
      <x:c r="BD471" s="271"/>
      <x:c r="BE471" s="271"/>
      <x:c r="BF471" s="271"/>
      <x:c r="BG471" s="278"/>
      <x:c r="BH471" s="273" t="str">
        <x:v>B2-2 Hu Min</x:v>
      </x:c>
      <x:c r="BI471" s="273"/>
      <x:c r="BJ471" s="273"/>
      <x:c r="BK471" s="273"/>
      <x:c r="BL471" s="273"/>
      <x:c r="BM471" s="279"/>
      <x:c r="BN471"/>
      <x:c r="BO471"/>
      <x:c r="BP471"/>
      <x:c r="BQ471"/>
      <x:c r="BR471"/>
      <x:c r="BS471"/>
      <x:c r="BT471"/>
      <x:c r="BU471"/>
      <x:c r="BV471"/>
      <x:c r="BW471"/>
      <x:c r="BX471"/>
      <x:c r="BY471"/>
      <x:c r="BZ471"/>
      <x:c r="CA471"/>
      <x:c r="CB471"/>
      <x:c r="CC471"/>
      <x:c r="CD471"/>
      <x:c r="CE471"/>
      <x:c r="CF471"/>
      <x:c r="CG471"/>
      <x:c r="CH471"/>
      <x:c r="CI471"/>
      <x:c r="CJ471"/>
      <x:c r="CK471"/>
      <x:c r="CL471"/>
      <x:c r="CM471"/>
      <x:c r="CN471"/>
      <x:c r="CO471"/>
      <x:c r="CP471"/>
      <x:c r="CQ471"/>
      <x:c r="CR471"/>
      <x:c r="CS471"/>
      <x:c r="CT471"/>
      <x:c r="CU471"/>
      <x:c r="CV471"/>
    </x:row>
    <x:row r="472" ht="30" customHeight="1">
      <x:c r="A472"/>
      <x:c r="B472" s="625" t="str">
        <x:v>Completed</x:v>
      </x:c>
      <x:c r="C472" s="626"/>
      <x:c r="D472" s="280" t="n">
        <x:f t="shared" ref="D472:AF472" si="38">SUM(D455:D469)</x:f>
        <x:v>7</x:v>
      </x:c>
      <x:c r="E472" s="280" t="n">
        <x:f t="shared" si="38"/>
        <x:v>9</x:v>
      </x:c>
      <x:c r="F472" s="280" t="n">
        <x:f t="shared" si="38"/>
        <x:v>7</x:v>
      </x:c>
      <x:c r="G472" s="280" t="n">
        <x:f t="shared" si="38"/>
        <x:v>6</x:v>
      </x:c>
      <x:c r="H472" s="280" t="n">
        <x:f t="shared" si="38"/>
        <x:v>10</x:v>
      </x:c>
      <x:c r="I472" s="280" t="n">
        <x:f t="shared" si="38"/>
        <x:v>11</x:v>
      </x:c>
      <x:c r="J472" s="280" t="n">
        <x:f t="shared" si="38"/>
        <x:v>8</x:v>
      </x:c>
      <x:c r="K472" s="285" t="n">
        <x:f t="shared" si="38"/>
        <x:v>8</x:v>
      </x:c>
      <x:c r="L472" s="282" t="n">
        <x:f t="shared" si="38"/>
        <x:v>10</x:v>
      </x:c>
      <x:c r="M472" s="280" t="n">
        <x:f t="shared" si="38"/>
        <x:v>12</x:v>
      </x:c>
      <x:c r="N472" s="280" t="n">
        <x:f t="shared" si="38"/>
        <x:v>10</x:v>
      </x:c>
      <x:c r="O472" s="280" t="n">
        <x:f t="shared" si="38"/>
        <x:v>12</x:v>
      </x:c>
      <x:c r="P472" s="280" t="n">
        <x:f t="shared" si="38"/>
        <x:v>7</x:v>
      </x:c>
      <x:c r="Q472" s="280" t="n">
        <x:f t="shared" si="38"/>
        <x:v>12</x:v>
      </x:c>
      <x:c r="R472" s="280" t="n">
        <x:f t="shared" si="38"/>
        <x:v>8</x:v>
      </x:c>
      <x:c r="S472" s="285" t="n">
        <x:f t="shared" si="38"/>
        <x:v>12</x:v>
      </x:c>
      <x:c r="T472" s="282" t="n">
        <x:f t="shared" si="38"/>
        <x:v>8</x:v>
      </x:c>
      <x:c r="U472" s="280" t="n">
        <x:f t="shared" si="38"/>
        <x:v>11</x:v>
      </x:c>
      <x:c r="V472" s="280" t="n">
        <x:f t="shared" si="38"/>
        <x:v>5</x:v>
      </x:c>
      <x:c r="W472" s="280" t="n">
        <x:f t="shared" si="38"/>
        <x:v>13</x:v>
      </x:c>
      <x:c r="X472" s="280" t="n">
        <x:f t="shared" si="38"/>
        <x:v>4</x:v>
      </x:c>
      <x:c r="Y472" s="280" t="n">
        <x:f t="shared" si="38"/>
        <x:v>8</x:v>
      </x:c>
      <x:c r="Z472" s="285" t="n">
        <x:f t="shared" si="38"/>
        <x:v>9</x:v>
      </x:c>
      <x:c r="AA472" s="282" t="n">
        <x:f t="shared" si="38"/>
        <x:v>11</x:v>
      </x:c>
      <x:c r="AB472" s="280" t="n">
        <x:f t="shared" si="38"/>
        <x:v>5</x:v>
      </x:c>
      <x:c r="AC472" s="280" t="n">
        <x:f t="shared" si="38"/>
        <x:v>7</x:v>
      </x:c>
      <x:c r="AD472" s="280" t="n">
        <x:f t="shared" si="38"/>
        <x:v>9</x:v>
      </x:c>
      <x:c r="AE472" s="280" t="n">
        <x:f t="shared" si="38"/>
        <x:v>4</x:v>
      </x:c>
      <x:c r="AF472" s="281" t="n">
        <x:f t="shared" si="38"/>
        <x:v>1</x:v>
      </x:c>
      <x:c r="AG472" s="182"/>
      <x:c r="AH472"/>
      <x:c r="AI472" s="625" t="str">
        <x:v>Completed</x:v>
      </x:c>
      <x:c r="AJ472" s="626"/>
      <x:c r="AK472" s="280" t="n">
        <x:f t="shared" ref="AK472:BM472" si="39">SUM(AK455:AK469)</x:f>
        <x:v>8</x:v>
      </x:c>
      <x:c r="AL472" s="280">
        <x:f t="shared" si="39"/>
        <x:v>12</x:v>
      </x:c>
      <x:c r="AM472" s="280">
        <x:f t="shared" si="39"/>
        <x:v>9</x:v>
      </x:c>
      <x:c r="AN472" s="280">
        <x:f t="shared" si="39"/>
        <x:v>13</x:v>
      </x:c>
      <x:c r="AO472" s="280">
        <x:f t="shared" si="39"/>
        <x:v>11</x:v>
      </x:c>
      <x:c r="AP472" s="280">
        <x:f t="shared" si="39"/>
        <x:v>13</x:v>
      </x:c>
      <x:c r="AQ472" s="280">
        <x:f t="shared" si="39"/>
        <x:v>11</x:v>
      </x:c>
      <x:c r="AR472" s="285">
        <x:f t="shared" si="39"/>
        <x:v>12</x:v>
      </x:c>
      <x:c r="AS472" s="282">
        <x:f t="shared" si="39"/>
        <x:v>11</x:v>
      </x:c>
      <x:c r="AT472" s="280">
        <x:f t="shared" si="39"/>
        <x:v>13</x:v>
      </x:c>
      <x:c r="AU472" s="280">
        <x:f t="shared" si="39"/>
        <x:v>11</x:v>
      </x:c>
      <x:c r="AV472" s="280">
        <x:f t="shared" si="39"/>
        <x:v>14</x:v>
      </x:c>
      <x:c r="AW472" s="280">
        <x:f t="shared" si="39"/>
        <x:v>8</x:v>
      </x:c>
      <x:c r="AX472" s="280">
        <x:f t="shared" si="39"/>
        <x:v>12</x:v>
      </x:c>
      <x:c r="AY472" s="280">
        <x:f t="shared" si="39"/>
        <x:v>8</x:v>
      </x:c>
      <x:c r="AZ472" s="285">
        <x:f t="shared" si="39"/>
        <x:v>13</x:v>
      </x:c>
      <x:c r="BA472" s="282">
        <x:f t="shared" si="39"/>
        <x:v>10</x:v>
      </x:c>
      <x:c r="BB472" s="280">
        <x:f t="shared" si="39"/>
        <x:v>12</x:v>
      </x:c>
      <x:c r="BC472" s="280">
        <x:f t="shared" si="39"/>
        <x:v>8</x:v>
      </x:c>
      <x:c r="BD472" s="280">
        <x:f t="shared" si="39"/>
        <x:v>14</x:v>
      </x:c>
      <x:c r="BE472" s="280">
        <x:f t="shared" si="39"/>
        <x:v>14</x:v>
      </x:c>
      <x:c r="BF472" s="280">
        <x:f t="shared" si="39"/>
        <x:v>14</x:v>
      </x:c>
      <x:c r="BG472" s="285">
        <x:f t="shared" si="39"/>
        <x:v>10</x:v>
      </x:c>
      <x:c r="BH472" s="282">
        <x:f t="shared" si="39"/>
        <x:v>12</x:v>
      </x:c>
      <x:c r="BI472" s="280">
        <x:f t="shared" si="39"/>
        <x:v>12</x:v>
      </x:c>
      <x:c r="BJ472" s="280">
        <x:f t="shared" si="39"/>
        <x:v>9</x:v>
      </x:c>
      <x:c r="BK472" s="280">
        <x:f t="shared" si="39"/>
        <x:v>12</x:v>
      </x:c>
      <x:c r="BL472" s="280">
        <x:f t="shared" si="39"/>
        <x:v>10</x:v>
      </x:c>
      <x:c r="BM472" s="281">
        <x:f t="shared" si="39"/>
        <x:v>12</x:v>
      </x:c>
    </x:row>
    <x:row r="473" ht="30" customHeight="1">
      <x:c r="A473"/>
      <x:c r="B473" s="627" t="str">
        <x:v>Subtotal</x:v>
      </x:c>
      <x:c r="C473" s="618"/>
      <x:c r="D473" s="299" t="n">
        <x:f>SUM(D472:K472)</x:f>
        <x:v>66</x:v>
      </x:c>
      <x:c r="E473" s="300"/>
      <x:c r="F473" s="300"/>
      <x:c r="G473" s="300"/>
      <x:c r="H473" s="300"/>
      <x:c r="I473" s="300"/>
      <x:c r="J473" s="300"/>
      <x:c r="K473" s="301"/>
      <x:c r="L473" s="300" t="n">
        <x:f>SUM(L472:S472)</x:f>
        <x:v>83</x:v>
      </x:c>
      <x:c r="M473" s="300"/>
      <x:c r="N473" s="300"/>
      <x:c r="O473" s="300"/>
      <x:c r="P473" s="300"/>
      <x:c r="Q473" s="300"/>
      <x:c r="R473" s="300"/>
      <x:c r="S473" s="301"/>
      <x:c r="T473" s="300" t="n">
        <x:f>SUM(T472:Z472)</x:f>
        <x:v>58</x:v>
      </x:c>
      <x:c r="U473" s="300"/>
      <x:c r="V473" s="300"/>
      <x:c r="W473" s="300"/>
      <x:c r="X473" s="300"/>
      <x:c r="Y473" s="300"/>
      <x:c r="Z473" s="301"/>
      <x:c r="AA473" s="300" t="n">
        <x:f>SUM(AA472:AF472)</x:f>
        <x:v>37</x:v>
      </x:c>
      <x:c r="AB473" s="300"/>
      <x:c r="AC473" s="300"/>
      <x:c r="AD473" s="300"/>
      <x:c r="AE473" s="300"/>
      <x:c r="AF473" s="302"/>
      <x:c r="AG473" s="182"/>
      <x:c r="AH473"/>
      <x:c r="AI473" s="627" t="str">
        <x:v>Subtotal</x:v>
      </x:c>
      <x:c r="AJ473" s="618"/>
      <x:c r="AK473" s="299" t="n">
        <x:f>SUM(AK472:AR472)</x:f>
        <x:v>89</x:v>
      </x:c>
      <x:c r="AL473" s="300"/>
      <x:c r="AM473" s="300"/>
      <x:c r="AN473" s="300"/>
      <x:c r="AO473" s="300"/>
      <x:c r="AP473" s="300"/>
      <x:c r="AQ473" s="300"/>
      <x:c r="AR473" s="301"/>
      <x:c r="AS473" s="300" t="n">
        <x:f>SUM(AS472:AZ472)</x:f>
        <x:v>90</x:v>
      </x:c>
      <x:c r="AT473" s="300"/>
      <x:c r="AU473" s="300"/>
      <x:c r="AV473" s="300"/>
      <x:c r="AW473" s="300"/>
      <x:c r="AX473" s="300"/>
      <x:c r="AY473" s="300"/>
      <x:c r="AZ473" s="301"/>
      <x:c r="BA473" s="300" t="n">
        <x:f>SUM(BA472:BG472)</x:f>
        <x:v>82</x:v>
      </x:c>
      <x:c r="BB473" s="300"/>
      <x:c r="BC473" s="300"/>
      <x:c r="BD473" s="300"/>
      <x:c r="BE473" s="300"/>
      <x:c r="BF473" s="300"/>
      <x:c r="BG473" s="301"/>
      <x:c r="BH473" s="300" t="n">
        <x:f>SUM(BH472:BM472)</x:f>
        <x:v>67</x:v>
      </x:c>
      <x:c r="BI473" s="300"/>
      <x:c r="BJ473" s="300"/>
      <x:c r="BK473" s="300"/>
      <x:c r="BL473" s="300"/>
      <x:c r="BM473" s="302"/>
    </x:row>
    <x:row r="474" ht="30" customHeight="1">
      <x:c r="A474"/>
      <x:c r="B474" s="619" t="n">
        <x:v>364</x:v>
      </x:c>
      <x:c r="C474" s="620" t="str">
        <x:v>Floors</x:v>
      </x:c>
      <x:c r="D474" s="577" t="str">
        <x:v>Total completed</x:v>
      </x:c>
      <x:c r="E474" s="577"/>
      <x:c r="F474" s="577"/>
      <x:c r="G474" s="577"/>
      <x:c r="H474" s="577"/>
      <x:c r="I474" s="577"/>
      <x:c r="J474" s="577"/>
      <x:c r="K474" s="577"/>
      <x:c r="L474" s="577"/>
      <x:c r="M474" s="577"/>
      <x:c r="N474" s="577"/>
      <x:c r="O474" s="577"/>
      <x:c r="P474" s="577"/>
      <x:c r="Q474" s="311" t="n">
        <x:f>D473+L473+T473+AA473</x:f>
        <x:v>244</x:v>
      </x:c>
      <x:c r="R474" s="311"/>
      <x:c r="S474" s="311"/>
      <x:c r="T474" s="311"/>
      <x:c r="U474" s="311"/>
      <x:c r="V474" s="311"/>
      <x:c r="W474" s="311"/>
      <x:c r="X474" s="311"/>
      <x:c r="Y474" s="311"/>
      <x:c r="Z474" s="311"/>
      <x:c r="AA474" s="311"/>
      <x:c r="AB474" s="311"/>
      <x:c r="AC474" s="311"/>
      <x:c r="AD474" s="311"/>
      <x:c r="AE474" s="311"/>
      <x:c r="AF474" s="312"/>
      <x:c r="AG474" s="182"/>
      <x:c r="AH474"/>
      <x:c r="AI474" s="619" t="n">
        <x:v>364</x:v>
      </x:c>
      <x:c r="AJ474" s="620" t="str">
        <x:v>Floors</x:v>
      </x:c>
      <x:c r="AK474" s="577" t="str">
        <x:v>Total completed</x:v>
      </x:c>
      <x:c r="AL474" s="577"/>
      <x:c r="AM474" s="577"/>
      <x:c r="AN474" s="577"/>
      <x:c r="AO474" s="577"/>
      <x:c r="AP474" s="577"/>
      <x:c r="AQ474" s="577"/>
      <x:c r="AR474" s="577"/>
      <x:c r="AS474" s="577"/>
      <x:c r="AT474" s="577"/>
      <x:c r="AU474" s="577"/>
      <x:c r="AV474" s="577"/>
      <x:c r="AW474" s="577"/>
      <x:c r="AX474" s="311" t="n">
        <x:f>AK473+AS473+BA473+BH473</x:f>
        <x:v>328</x:v>
      </x:c>
      <x:c r="AY474" s="311"/>
      <x:c r="AZ474" s="311"/>
      <x:c r="BA474" s="311"/>
      <x:c r="BB474" s="311"/>
      <x:c r="BC474" s="311"/>
      <x:c r="BD474" s="311"/>
      <x:c r="BE474" s="311"/>
      <x:c r="BF474" s="311"/>
      <x:c r="BG474" s="311"/>
      <x:c r="BH474" s="311"/>
      <x:c r="BI474" s="311"/>
      <x:c r="BJ474" s="311"/>
      <x:c r="BK474" s="311"/>
      <x:c r="BL474" s="311"/>
      <x:c r="BM474" s="312"/>
    </x:row>
    <x:row r="475" ht="30" customHeight="1">
      <x:c r="A475"/>
      <x:c r="B475" s="621"/>
      <x:c r="C475" s="622"/>
      <x:c r="D475" s="577" t="str">
        <x:v>Total not completed</x:v>
      </x:c>
      <x:c r="E475" s="577"/>
      <x:c r="F475" s="577"/>
      <x:c r="G475" s="577"/>
      <x:c r="H475" s="577"/>
      <x:c r="I475" s="577"/>
      <x:c r="J475" s="577"/>
      <x:c r="K475" s="577"/>
      <x:c r="L475" s="577"/>
      <x:c r="M475" s="577"/>
      <x:c r="N475" s="577"/>
      <x:c r="O475" s="577"/>
      <x:c r="P475" s="577"/>
      <x:c r="Q475" s="321" t="n">
        <x:f>B474-Q474</x:f>
        <x:v>120</x:v>
      </x:c>
      <x:c r="R475" s="321"/>
      <x:c r="S475" s="321"/>
      <x:c r="T475" s="321"/>
      <x:c r="U475" s="321"/>
      <x:c r="V475" s="321"/>
      <x:c r="W475" s="321"/>
      <x:c r="X475" s="321"/>
      <x:c r="Y475" s="321"/>
      <x:c r="Z475" s="321"/>
      <x:c r="AA475" s="321"/>
      <x:c r="AB475" s="321"/>
      <x:c r="AC475" s="321"/>
      <x:c r="AD475" s="321"/>
      <x:c r="AE475" s="321"/>
      <x:c r="AF475" s="322"/>
      <x:c r="AG475" s="182"/>
      <x:c r="AH475"/>
      <x:c r="AI475" s="621"/>
      <x:c r="AJ475" s="622"/>
      <x:c r="AK475" s="577" t="str">
        <x:v>Total not completed</x:v>
      </x:c>
      <x:c r="AL475" s="577"/>
      <x:c r="AM475" s="577"/>
      <x:c r="AN475" s="577"/>
      <x:c r="AO475" s="577"/>
      <x:c r="AP475" s="577"/>
      <x:c r="AQ475" s="577"/>
      <x:c r="AR475" s="577"/>
      <x:c r="AS475" s="577"/>
      <x:c r="AT475" s="577"/>
      <x:c r="AU475" s="577"/>
      <x:c r="AV475" s="577"/>
      <x:c r="AW475" s="577"/>
      <x:c r="AX475" s="321" t="n">
        <x:f>AI474-AX474</x:f>
        <x:v>36</x:v>
      </x:c>
      <x:c r="AY475" s="321"/>
      <x:c r="AZ475" s="321"/>
      <x:c r="BA475" s="321"/>
      <x:c r="BB475" s="321"/>
      <x:c r="BC475" s="321"/>
      <x:c r="BD475" s="321"/>
      <x:c r="BE475" s="321"/>
      <x:c r="BF475" s="321"/>
      <x:c r="BG475" s="321"/>
      <x:c r="BH475" s="321"/>
      <x:c r="BI475" s="321"/>
      <x:c r="BJ475" s="321"/>
      <x:c r="BK475" s="321"/>
      <x:c r="BL475" s="321"/>
      <x:c r="BM475" s="322"/>
    </x:row>
    <x:row r="476" ht="30" customHeight="1">
      <x:c r="A476"/>
      <x:c r="B476" s="632"/>
      <x:c r="C476" s="633"/>
      <x:c r="D476" s="589" t="str">
        <x:v>Completion rate</x:v>
      </x:c>
      <x:c r="E476" s="589"/>
      <x:c r="F476" s="589"/>
      <x:c r="G476" s="589"/>
      <x:c r="H476" s="589"/>
      <x:c r="I476" s="589"/>
      <x:c r="J476" s="589"/>
      <x:c r="K476" s="589"/>
      <x:c r="L476" s="589"/>
      <x:c r="M476" s="589"/>
      <x:c r="N476" s="589"/>
      <x:c r="O476" s="589"/>
      <x:c r="P476" s="589"/>
      <x:c r="Q476" s="450" t="n">
        <x:f>Q474/B474</x:f>
        <x:v>0.6703296703296703</x:v>
      </x:c>
      <x:c r="R476" s="450"/>
      <x:c r="S476" s="450"/>
      <x:c r="T476" s="450"/>
      <x:c r="U476" s="450"/>
      <x:c r="V476" s="450"/>
      <x:c r="W476" s="450"/>
      <x:c r="X476" s="450"/>
      <x:c r="Y476" s="450"/>
      <x:c r="Z476" s="450"/>
      <x:c r="AA476" s="450"/>
      <x:c r="AB476" s="450"/>
      <x:c r="AC476" s="450"/>
      <x:c r="AD476" s="450"/>
      <x:c r="AE476" s="450"/>
      <x:c r="AF476" s="451"/>
      <x:c r="AG476" s="182"/>
      <x:c r="AH476"/>
      <x:c r="AI476" s="632"/>
      <x:c r="AJ476" s="633"/>
      <x:c r="AK476" s="589" t="str">
        <x:v>Completion rate</x:v>
      </x:c>
      <x:c r="AL476" s="589"/>
      <x:c r="AM476" s="589"/>
      <x:c r="AN476" s="589"/>
      <x:c r="AO476" s="589"/>
      <x:c r="AP476" s="589"/>
      <x:c r="AQ476" s="589"/>
      <x:c r="AR476" s="589"/>
      <x:c r="AS476" s="589"/>
      <x:c r="AT476" s="589"/>
      <x:c r="AU476" s="589"/>
      <x:c r="AV476" s="589"/>
      <x:c r="AW476" s="589"/>
      <x:c r="AX476" s="450" t="n">
        <x:f>AX474/AI474</x:f>
        <x:v>0.9010989010989011</x:v>
      </x:c>
      <x:c r="AY476" s="450"/>
      <x:c r="AZ476" s="450"/>
      <x:c r="BA476" s="450"/>
      <x:c r="BB476" s="450"/>
      <x:c r="BC476" s="450"/>
      <x:c r="BD476" s="450"/>
      <x:c r="BE476" s="450"/>
      <x:c r="BF476" s="450"/>
      <x:c r="BG476" s="450"/>
      <x:c r="BH476" s="450"/>
      <x:c r="BI476" s="450"/>
      <x:c r="BJ476" s="450"/>
      <x:c r="BK476" s="450"/>
      <x:c r="BL476" s="450"/>
      <x:c r="BM476" s="451"/>
    </x:row>
    <x:row r="477" ht="34" customHeight="1">
      <x:c r="A477"/>
      <x:c r="B477" s="134" t="str">
        <x:v>Behind schedule</x:v>
      </x:c>
      <x:c r="C477" s="129"/>
      <x:c r="D477" s="567" t="str">
        <x:v>Common-area concealed ceiling inspection</x:v>
      </x:c>
      <x:c r="E477" s="567"/>
      <x:c r="F477" s="567"/>
      <x:c r="G477" s="567"/>
      <x:c r="H477" s="567"/>
      <x:c r="I477" s="567"/>
      <x:c r="J477" s="567"/>
      <x:c r="K477" s="567"/>
      <x:c r="L477" s="567"/>
      <x:c r="M477" s="567"/>
      <x:c r="N477" s="567"/>
      <x:c r="O477" s="567"/>
      <x:c r="P477" s="567"/>
      <x:c r="Q477" s="567"/>
      <x:c r="R477" s="567"/>
      <x:c r="S477" s="567"/>
      <x:c r="T477" s="567"/>
      <x:c r="U477" s="567"/>
      <x:c r="V477" s="567"/>
      <x:c r="W477" s="567"/>
      <x:c r="X477" s="567"/>
      <x:c r="Y477" s="567"/>
      <x:c r="Z477" s="567"/>
      <x:c r="AA477" s="567"/>
      <x:c r="AB477" s="567"/>
      <x:c r="AC477" s="567"/>
      <x:c r="AD477" s="567"/>
      <x:c r="AE477" s="567"/>
      <x:c r="AF477" s="559"/>
      <x:c r="AG477" s="182"/>
      <x:c r="AH477"/>
      <x:c r="AI477" s="128" t="str">
        <x:v>Behind schedule</x:v>
      </x:c>
      <x:c r="AJ477" s="129"/>
      <x:c r="AK477" s="567" t="str">
        <x:v>Corridor waterproofing</x:v>
      </x:c>
      <x:c r="AL477" s="567"/>
      <x:c r="AM477" s="567"/>
      <x:c r="AN477" s="567"/>
      <x:c r="AO477" s="567"/>
      <x:c r="AP477" s="567"/>
      <x:c r="AQ477" s="567"/>
      <x:c r="AR477" s="567"/>
      <x:c r="AS477" s="567"/>
      <x:c r="AT477" s="567"/>
      <x:c r="AU477" s="567"/>
      <x:c r="AV477" s="567"/>
      <x:c r="AW477" s="567"/>
      <x:c r="AX477" s="567"/>
      <x:c r="AY477" s="567"/>
      <x:c r="AZ477" s="567"/>
      <x:c r="BA477" s="567"/>
      <x:c r="BB477" s="567"/>
      <x:c r="BC477" s="567"/>
      <x:c r="BD477" s="567"/>
      <x:c r="BE477" s="567"/>
      <x:c r="BF477" s="567"/>
      <x:c r="BG477" s="567"/>
      <x:c r="BH477" s="567"/>
      <x:c r="BI477" s="567"/>
      <x:c r="BJ477" s="567"/>
      <x:c r="BK477" s="567"/>
      <x:c r="BL477" s="567"/>
      <x:c r="BM477" s="568"/>
      <x:c r="BN477"/>
      <x:c r="BO477"/>
      <x:c r="BP477"/>
      <x:c r="BQ477"/>
      <x:c r="BR477"/>
      <x:c r="BS477"/>
      <x:c r="BT477"/>
      <x:c r="BU477"/>
      <x:c r="BV477"/>
      <x:c r="BW477"/>
      <x:c r="BX477"/>
      <x:c r="BY477"/>
      <x:c r="BZ477"/>
      <x:c r="CA477"/>
      <x:c r="CB477"/>
      <x:c r="CC477"/>
      <x:c r="CD477"/>
      <x:c r="CE477"/>
      <x:c r="CF477"/>
      <x:c r="CG477"/>
      <x:c r="CH477"/>
      <x:c r="CI477"/>
      <x:c r="CJ477"/>
      <x:c r="CK477"/>
      <x:c r="CL477"/>
      <x:c r="CM477"/>
      <x:c r="CN477"/>
      <x:c r="CO477"/>
      <x:c r="CP477"/>
      <x:c r="CQ477"/>
      <x:c r="CR477"/>
      <x:c r="CS477"/>
      <x:c r="CT477"/>
      <x:c r="CU477"/>
      <x:c r="CV477"/>
    </x:row>
    <x:row r="478" ht="34" customHeight="1">
      <x:c r="A478"/>
      <x:c r="B478" s="142" t="str">
        <x:v>Due this week</x:v>
      </x:c>
      <x:c r="C478" s="137"/>
      <x:c r="D478" s="570"/>
      <x:c r="E478" s="570"/>
      <x:c r="F478" s="570"/>
      <x:c r="G478" s="570"/>
      <x:c r="H478" s="570"/>
      <x:c r="I478" s="570"/>
      <x:c r="J478" s="570"/>
      <x:c r="K478" s="570"/>
      <x:c r="L478" s="570"/>
      <x:c r="M478" s="570"/>
      <x:c r="N478" s="570"/>
      <x:c r="O478" s="570"/>
      <x:c r="P478" s="570"/>
      <x:c r="Q478" s="570"/>
      <x:c r="R478" s="570"/>
      <x:c r="S478" s="570"/>
      <x:c r="T478" s="570"/>
      <x:c r="U478" s="570"/>
      <x:c r="V478" s="570"/>
      <x:c r="W478" s="570"/>
      <x:c r="X478" s="570"/>
      <x:c r="Y478" s="570"/>
      <x:c r="Z478" s="570"/>
      <x:c r="AA478" s="570"/>
      <x:c r="AB478" s="570"/>
      <x:c r="AC478" s="570"/>
      <x:c r="AD478" s="570"/>
      <x:c r="AE478" s="570"/>
      <x:c r="AF478" s="587"/>
      <x:c r="AG478" s="182"/>
      <x:c r="AH478"/>
      <x:c r="AI478" s="136" t="str">
        <x:v>Due this week</x:v>
      </x:c>
      <x:c r="AJ478" s="137"/>
      <x:c r="AK478" s="570"/>
      <x:c r="AL478" s="570"/>
      <x:c r="AM478" s="570"/>
      <x:c r="AN478" s="570"/>
      <x:c r="AO478" s="570"/>
      <x:c r="AP478" s="570"/>
      <x:c r="AQ478" s="570"/>
      <x:c r="AR478" s="570"/>
      <x:c r="AS478" s="570"/>
      <x:c r="AT478" s="570"/>
      <x:c r="AU478" s="570"/>
      <x:c r="AV478" s="570"/>
      <x:c r="AW478" s="570"/>
      <x:c r="AX478" s="570"/>
      <x:c r="AY478" s="570"/>
      <x:c r="AZ478" s="570"/>
      <x:c r="BA478" s="570"/>
      <x:c r="BB478" s="570"/>
      <x:c r="BC478" s="570"/>
      <x:c r="BD478" s="570"/>
      <x:c r="BE478" s="570"/>
      <x:c r="BF478" s="570"/>
      <x:c r="BG478" s="570"/>
      <x:c r="BH478" s="570"/>
      <x:c r="BI478" s="570"/>
      <x:c r="BJ478" s="570"/>
      <x:c r="BK478" s="570"/>
      <x:c r="BL478" s="570"/>
      <x:c r="BM478" s="571"/>
      <x:c r="BN478"/>
      <x:c r="BO478"/>
      <x:c r="BP478"/>
      <x:c r="BQ478"/>
      <x:c r="BR478"/>
      <x:c r="BS478"/>
      <x:c r="BT478"/>
      <x:c r="BU478"/>
      <x:c r="BV478"/>
      <x:c r="BW478"/>
      <x:c r="BX478"/>
      <x:c r="BY478"/>
      <x:c r="BZ478"/>
      <x:c r="CA478"/>
      <x:c r="CB478"/>
      <x:c r="CC478"/>
      <x:c r="CD478"/>
      <x:c r="CE478"/>
      <x:c r="CF478"/>
      <x:c r="CG478"/>
      <x:c r="CH478"/>
      <x:c r="CI478"/>
      <x:c r="CJ478"/>
      <x:c r="CK478"/>
      <x:c r="CL478"/>
      <x:c r="CM478"/>
      <x:c r="CN478"/>
      <x:c r="CO478"/>
      <x:c r="CP478"/>
      <x:c r="CQ478"/>
      <x:c r="CR478"/>
      <x:c r="CS478"/>
      <x:c r="CT478"/>
      <x:c r="CU478"/>
      <x:c r="CV478"/>
    </x:row>
    <x:row r="479" ht="34" customHeight="1">
      <x:c r="A479"/>
      <x:c r="B479" s="148" t="str">
        <x:v>Completed</x:v>
      </x:c>
      <x:c r="C479" s="145"/>
      <x:c r="D479" s="570"/>
      <x:c r="E479" s="570"/>
      <x:c r="F479" s="570"/>
      <x:c r="G479" s="570"/>
      <x:c r="H479" s="570"/>
      <x:c r="I479" s="570"/>
      <x:c r="J479" s="570"/>
      <x:c r="K479" s="570"/>
      <x:c r="L479" s="570"/>
      <x:c r="M479" s="570"/>
      <x:c r="N479" s="570"/>
      <x:c r="O479" s="570"/>
      <x:c r="P479" s="570"/>
      <x:c r="Q479" s="570"/>
      <x:c r="R479" s="570"/>
      <x:c r="S479" s="570"/>
      <x:c r="T479" s="570"/>
      <x:c r="U479" s="570"/>
      <x:c r="V479" s="570"/>
      <x:c r="W479" s="570"/>
      <x:c r="X479" s="570"/>
      <x:c r="Y479" s="570"/>
      <x:c r="Z479" s="570"/>
      <x:c r="AA479" s="570"/>
      <x:c r="AB479" s="570"/>
      <x:c r="AC479" s="570"/>
      <x:c r="AD479" s="570"/>
      <x:c r="AE479" s="570"/>
      <x:c r="AF479" s="587"/>
      <x:c r="AG479" s="182"/>
      <x:c r="AH479"/>
      <x:c r="AI479" s="144" t="str">
        <x:v>Completed</x:v>
      </x:c>
      <x:c r="AJ479" s="145"/>
      <x:c r="AK479" s="570"/>
      <x:c r="AL479" s="570"/>
      <x:c r="AM479" s="570"/>
      <x:c r="AN479" s="570"/>
      <x:c r="AO479" s="570"/>
      <x:c r="AP479" s="570"/>
      <x:c r="AQ479" s="570"/>
      <x:c r="AR479" s="570"/>
      <x:c r="AS479" s="570"/>
      <x:c r="AT479" s="570"/>
      <x:c r="AU479" s="570"/>
      <x:c r="AV479" s="570"/>
      <x:c r="AW479" s="570"/>
      <x:c r="AX479" s="570"/>
      <x:c r="AY479" s="570"/>
      <x:c r="AZ479" s="570"/>
      <x:c r="BA479" s="570"/>
      <x:c r="BB479" s="570"/>
      <x:c r="BC479" s="570"/>
      <x:c r="BD479" s="570"/>
      <x:c r="BE479" s="570"/>
      <x:c r="BF479" s="570"/>
      <x:c r="BG479" s="570"/>
      <x:c r="BH479" s="570"/>
      <x:c r="BI479" s="570"/>
      <x:c r="BJ479" s="570"/>
      <x:c r="BK479" s="570"/>
      <x:c r="BL479" s="570"/>
      <x:c r="BM479" s="571"/>
      <x:c r="BN479"/>
      <x:c r="BO479"/>
      <x:c r="BP479"/>
      <x:c r="BQ479"/>
      <x:c r="BR479"/>
      <x:c r="BS479"/>
      <x:c r="BT479"/>
      <x:c r="BU479"/>
      <x:c r="BV479"/>
      <x:c r="BW479"/>
      <x:c r="BX479"/>
      <x:c r="BY479"/>
      <x:c r="BZ479"/>
      <x:c r="CA479"/>
      <x:c r="CB479"/>
      <x:c r="CC479"/>
      <x:c r="CD479"/>
      <x:c r="CE479"/>
      <x:c r="CF479"/>
      <x:c r="CG479"/>
      <x:c r="CH479"/>
      <x:c r="CI479"/>
      <x:c r="CJ479"/>
      <x:c r="CK479"/>
      <x:c r="CL479"/>
      <x:c r="CM479"/>
      <x:c r="CN479"/>
      <x:c r="CO479"/>
      <x:c r="CP479"/>
      <x:c r="CQ479"/>
      <x:c r="CR479"/>
      <x:c r="CS479"/>
      <x:c r="CT479"/>
      <x:c r="CU479"/>
      <x:c r="CV479"/>
    </x:row>
    <x:row r="480" ht="20" customHeight="1">
      <x:c r="B480" s="149"/>
      <x:c r="C480" s="149"/>
      <x:c r="D480" s="157"/>
      <x:c r="E480" s="157"/>
      <x:c r="F480" s="157"/>
      <x:c r="G480" s="158" t="s">
        <x:v>0</x:v>
      </x:c>
      <x:c r="H480" s="157"/>
      <x:c r="I480" s="158" t="s">
        <x:v>1</x:v>
      </x:c>
      <x:c r="J480" s="157"/>
      <x:c r="K480" s="157"/>
      <x:c r="L480" s="157"/>
      <x:c r="M480" s="158" t="s">
        <x:v>0</x:v>
      </x:c>
      <x:c r="N480" s="157"/>
      <x:c r="O480" s="153" t="s">
        <x:v>1</x:v>
      </x:c>
      <x:c r="P480" s="157"/>
      <x:c r="Q480" s="157"/>
      <x:c r="R480" s="157"/>
      <x:c r="S480" s="157"/>
      <x:c r="T480" s="157"/>
      <x:c r="U480" s="157"/>
      <x:c r="V480" s="157"/>
      <x:c r="W480" s="158" t="s">
        <x:v>0</x:v>
      </x:c>
      <x:c r="X480" s="158" t="s">
        <x:v>0</x:v>
      </x:c>
      <x:c r="Y480" s="158" t="s">
        <x:v>0</x:v>
      </x:c>
      <x:c r="Z480" s="157"/>
      <x:c r="AA480" s="157"/>
      <x:c r="AB480" s="157"/>
      <x:c r="AC480" s="157"/>
      <x:c r="AD480" s="157"/>
      <x:c r="AE480" s="157"/>
      <x:c r="AF480" s="476"/>
      <x:c r="AG480" s="182"/>
      <x:c r="AI480" s="149"/>
      <x:c r="AJ480" s="149"/>
      <x:c r="AK480" s="157"/>
      <x:c r="AL480" s="157"/>
      <x:c r="AM480" s="157"/>
      <x:c r="AN480" s="158" t="s">
        <x:v>0</x:v>
      </x:c>
      <x:c r="AO480" s="157"/>
      <x:c r="AP480" s="158" t="s">
        <x:v>1</x:v>
      </x:c>
      <x:c r="AQ480" s="157"/>
      <x:c r="AR480" s="157"/>
      <x:c r="AS480" s="157"/>
      <x:c r="AT480" s="158" t="s">
        <x:v>0</x:v>
      </x:c>
      <x:c r="AU480" s="157"/>
      <x:c r="AV480" s="153" t="s">
        <x:v>1</x:v>
      </x:c>
      <x:c r="AW480" s="157"/>
      <x:c r="AX480" s="157"/>
      <x:c r="AY480" s="157"/>
      <x:c r="AZ480" s="157"/>
      <x:c r="BA480" s="157"/>
      <x:c r="BB480" s="157"/>
      <x:c r="BC480" s="157"/>
      <x:c r="BD480" s="158" t="s">
        <x:v>0</x:v>
      </x:c>
      <x:c r="BE480" s="158" t="s">
        <x:v>0</x:v>
      </x:c>
      <x:c r="BF480" s="158" t="s">
        <x:v>0</x:v>
      </x:c>
      <x:c r="BG480" s="157"/>
      <x:c r="BH480" s="157"/>
      <x:c r="BI480" s="157"/>
      <x:c r="BJ480" s="157"/>
      <x:c r="BK480" s="157"/>
      <x:c r="BL480" s="157"/>
      <x:c r="BM480" s="160"/>
    </x:row>
    <x:row r="481" ht="20" customHeight="1">
      <x:c r="A481"/>
      <x:c r="B481" s="149" t="str">
        <x:v>15F</x:v>
      </x:c>
      <x:c r="C481" s="161" t="str">
        <x:v>Batch 5</x:v>
      </x:c>
      <x:c r="D481" s="157"/>
      <x:c r="E481" s="157"/>
      <x:c r="F481" s="157"/>
      <x:c r="G481" s="168"/>
      <x:c r="H481" s="157"/>
      <x:c r="I481" s="168"/>
      <x:c r="J481" s="157"/>
      <x:c r="K481" s="174" t="str">
        <x:v>JKC</x:v>
      </x:c>
      <x:c r="L481" s="157"/>
      <x:c r="M481" s="168"/>
      <x:c r="N481" s="157"/>
      <x:c r="O481" s="167"/>
      <x:c r="P481" s="157"/>
      <x:c r="Q481" s="157"/>
      <x:c r="R481" s="123"/>
      <x:c r="S481" s="340" t="str">
        <x:v>JKC</x:v>
      </x:c>
      <x:c r="T481" s="157"/>
      <x:c r="U481" s="157"/>
      <x:c r="V481" s="157"/>
      <x:c r="W481" s="168"/>
      <x:c r="X481" s="168"/>
      <x:c r="Y481" s="168"/>
      <x:c r="Z481" s="157"/>
      <x:c r="AA481" s="173" t="str">
        <x:v>JK</x:v>
      </x:c>
      <x:c r="AB481" s="173" t="str">
        <x:v>JK</x:v>
      </x:c>
      <x:c r="AC481" s="157"/>
      <x:c r="AD481" s="157"/>
      <x:c r="AE481" s="157"/>
      <x:c r="AF481" s="175" t="str">
        <x:v>JKC</x:v>
      </x:c>
      <x:c r="AG481" s="182"/>
      <x:c r="AH481"/>
      <x:c r="AI481" s="149" t="str">
        <x:v>15F</x:v>
      </x:c>
      <x:c r="AJ481" s="161" t="str">
        <x:v>Batch 5</x:v>
      </x:c>
      <x:c r="AK481" s="157"/>
      <x:c r="AL481" s="157"/>
      <x:c r="AM481" s="157"/>
      <x:c r="AN481" s="452"/>
      <x:c r="AO481" s="157"/>
      <x:c r="AP481" s="452"/>
      <x:c r="AQ481" s="157"/>
      <x:c r="AR481" s="174" t="str">
        <x:v>JKC</x:v>
      </x:c>
      <x:c r="AS481" s="157"/>
      <x:c r="AT481" s="168"/>
      <x:c r="AU481" s="157"/>
      <x:c r="AV481" s="453"/>
      <x:c r="AW481" s="157"/>
      <x:c r="AX481" s="157"/>
      <x:c r="AY481" s="123"/>
      <x:c r="AZ481" s="346" t="str">
        <x:v>JKC</x:v>
      </x:c>
      <x:c r="BA481" s="157"/>
      <x:c r="BB481" s="157"/>
      <x:c r="BC481" s="157"/>
      <x:c r="BD481" s="241"/>
      <x:c r="BE481" s="241"/>
      <x:c r="BF481" s="168"/>
      <x:c r="BG481" s="157"/>
      <x:c r="BH481" s="173" t="str">
        <x:v>JK</x:v>
      </x:c>
      <x:c r="BI481" s="173" t="str">
        <x:v>JK</x:v>
      </x:c>
      <x:c r="BJ481" s="157"/>
      <x:c r="BK481" s="157"/>
      <x:c r="BL481" s="157"/>
      <x:c r="BM481" s="174" t="str">
        <x:v>JKC</x:v>
      </x:c>
      <x:c r="BN481"/>
      <x:c r="BO481"/>
      <x:c r="BP481"/>
      <x:c r="BQ481"/>
      <x:c r="BR481"/>
      <x:c r="BS481"/>
      <x:c r="BT481"/>
      <x:c r="BU481"/>
      <x:c r="BV481"/>
      <x:c r="BW481"/>
      <x:c r="BX481"/>
      <x:c r="BY481"/>
      <x:c r="BZ481"/>
      <x:c r="CA481"/>
      <x:c r="CB481"/>
      <x:c r="CC481"/>
      <x:c r="CD481"/>
      <x:c r="CE481"/>
      <x:c r="CF481"/>
      <x:c r="CG481"/>
      <x:c r="CH481"/>
      <x:c r="CI481"/>
      <x:c r="CJ481"/>
      <x:c r="CK481"/>
      <x:c r="CL481"/>
      <x:c r="CM481"/>
      <x:c r="CN481"/>
      <x:c r="CO481"/>
      <x:c r="CP481"/>
      <x:c r="CQ481"/>
      <x:c r="CR481"/>
      <x:c r="CS481"/>
      <x:c r="CT481"/>
      <x:c r="CU481"/>
      <x:c r="CV481"/>
    </x:row>
    <x:row r="482" ht="20" customHeight="1">
      <x:c r="A482"/>
      <x:c r="B482" s="149" t="str">
        <x:v>14F</x:v>
      </x:c>
      <x:c r="C482" s="176" t="str">
        <x:v>Batch 4</x:v>
      </x:c>
      <x:c r="D482" s="157"/>
      <x:c r="E482" s="173" t="str">
        <x:v>M</x:v>
      </x:c>
      <x:c r="F482" s="157"/>
      <x:c r="G482" s="168"/>
      <x:c r="H482" s="157"/>
      <x:c r="I482" s="168"/>
      <x:c r="J482" s="157"/>
      <x:c r="K482" s="185"/>
      <x:c r="L482" s="157"/>
      <x:c r="M482" s="168"/>
      <x:c r="N482" s="157"/>
      <x:c r="O482" s="167"/>
      <x:c r="P482" s="123"/>
      <x:c r="Q482" s="153" t="str">
        <x:v>M</x:v>
      </x:c>
      <x:c r="R482" s="157"/>
      <x:c r="S482" s="412"/>
      <x:c r="T482" s="157"/>
      <x:c r="U482" s="173" t="str">
        <x:v>M</x:v>
      </x:c>
      <x:c r="V482" s="182"/>
      <x:c r="W482" s="168"/>
      <x:c r="X482" s="168"/>
      <x:c r="Y482" s="168"/>
      <x:c r="Z482" s="157"/>
      <x:c r="AA482" s="168"/>
      <x:c r="AB482" s="168"/>
      <x:c r="AC482" s="157"/>
      <x:c r="AD482" s="173" t="str">
        <x:v>M</x:v>
      </x:c>
      <x:c r="AE482" s="157"/>
      <x:c r="AF482" s="412"/>
      <x:c r="AG482" s="182"/>
      <x:c r="AH482"/>
      <x:c r="AI482" s="149" t="str">
        <x:v>14F</x:v>
      </x:c>
      <x:c r="AJ482" s="176" t="str">
        <x:v>Batch 4</x:v>
      </x:c>
      <x:c r="AK482" s="157"/>
      <x:c r="AL482" s="173" t="str">
        <x:v>M</x:v>
      </x:c>
      <x:c r="AM482" s="157"/>
      <x:c r="AN482" s="452"/>
      <x:c r="AO482" s="157"/>
      <x:c r="AP482" s="452"/>
      <x:c r="AQ482" s="157"/>
      <x:c r="AR482" s="455"/>
      <x:c r="AS482" s="157"/>
      <x:c r="AT482" s="168"/>
      <x:c r="AU482" s="157"/>
      <x:c r="AV482" s="168"/>
      <x:c r="AW482" s="123"/>
      <x:c r="AX482" s="153" t="str">
        <x:v>M</x:v>
      </x:c>
      <x:c r="AY482" s="157"/>
      <x:c r="AZ482" s="185"/>
      <x:c r="BA482" s="157"/>
      <x:c r="BB482" s="173" t="str">
        <x:v>M</x:v>
      </x:c>
      <x:c r="BC482" s="182"/>
      <x:c r="BD482" s="241"/>
      <x:c r="BE482" s="241"/>
      <x:c r="BF482" s="168"/>
      <x:c r="BG482" s="157"/>
      <x:c r="BH482" s="241"/>
      <x:c r="BI482" s="168"/>
      <x:c r="BJ482" s="157"/>
      <x:c r="BK482" s="173" t="str">
        <x:v>M</x:v>
      </x:c>
      <x:c r="BL482" s="157"/>
      <x:c r="BM482" s="180"/>
      <x:c r="BN482"/>
      <x:c r="BO482"/>
      <x:c r="BP482"/>
      <x:c r="BQ482"/>
      <x:c r="BR482"/>
      <x:c r="BS482"/>
      <x:c r="BT482"/>
      <x:c r="BU482"/>
      <x:c r="BV482"/>
      <x:c r="BW482"/>
      <x:c r="BX482"/>
      <x:c r="BY482"/>
      <x:c r="BZ482"/>
      <x:c r="CA482"/>
      <x:c r="CB482"/>
      <x:c r="CC482"/>
      <x:c r="CD482"/>
      <x:c r="CE482"/>
      <x:c r="CF482"/>
      <x:c r="CG482"/>
      <x:c r="CH482"/>
      <x:c r="CI482"/>
      <x:c r="CJ482"/>
      <x:c r="CK482"/>
      <x:c r="CL482"/>
      <x:c r="CM482"/>
      <x:c r="CN482"/>
      <x:c r="CO482"/>
      <x:c r="CP482"/>
      <x:c r="CQ482"/>
      <x:c r="CR482"/>
      <x:c r="CS482"/>
      <x:c r="CT482"/>
      <x:c r="CU482"/>
      <x:c r="CV482"/>
    </x:row>
    <x:row r="483" ht="20" customHeight="1">
      <x:c r="B483" s="149" t="s">
        <x:v>11</x:v>
      </x:c>
      <x:c r="C483" s="176"/>
      <x:c r="D483" s="157"/>
      <x:c r="E483" s="168"/>
      <x:c r="F483" s="157"/>
      <x:c r="G483" s="168"/>
      <x:c r="H483" s="192" t="s">
        <x:v>3</x:v>
      </x:c>
      <x:c r="I483" s="168"/>
      <x:c r="J483" s="192" t="s">
        <x:v>12</x:v>
      </x:c>
      <x:c r="K483" s="185"/>
      <x:c r="L483" s="193" t="s">
        <x:v>12</x:v>
      </x:c>
      <x:c r="M483" s="168"/>
      <x:c r="N483" s="194" t="s">
        <x:v>3</x:v>
      </x:c>
      <x:c r="O483" s="167"/>
      <x:c r="P483" s="157"/>
      <x:c r="Q483" s="168"/>
      <x:c r="R483" s="157"/>
      <x:c r="S483" s="412"/>
      <x:c r="T483" s="157"/>
      <x:c r="U483" s="168"/>
      <x:c r="V483" s="157"/>
      <x:c r="W483" s="168"/>
      <x:c r="X483" s="168"/>
      <x:c r="Y483" s="168"/>
      <x:c r="Z483" s="157"/>
      <x:c r="AA483" s="168"/>
      <x:c r="AB483" s="168"/>
      <x:c r="AC483" s="157"/>
      <x:c r="AD483" s="168"/>
      <x:c r="AE483" s="157"/>
      <x:c r="AF483" s="412"/>
      <x:c r="AG483" s="182"/>
      <x:c r="AI483" s="149" t="s">
        <x:v>11</x:v>
      </x:c>
      <x:c r="AJ483" s="176"/>
      <x:c r="AK483" s="157"/>
      <x:c r="AL483" s="452"/>
      <x:c r="AM483" s="157"/>
      <x:c r="AN483" s="452"/>
      <x:c r="AO483" s="206" t="s">
        <x:v>3</x:v>
      </x:c>
      <x:c r="AP483" s="452"/>
      <x:c r="AQ483" s="206" t="s">
        <x:v>12</x:v>
      </x:c>
      <x:c r="AR483" s="455"/>
      <x:c r="AS483" s="198" t="s">
        <x:v>12</x:v>
      </x:c>
      <x:c r="AT483" s="168"/>
      <x:c r="AU483" s="191" t="s">
        <x:v>3</x:v>
      </x:c>
      <x:c r="AV483" s="168"/>
      <x:c r="AW483" s="157"/>
      <x:c r="AX483" s="453"/>
      <x:c r="AY483" s="157"/>
      <x:c r="AZ483" s="185"/>
      <x:c r="BA483" s="157"/>
      <x:c r="BB483" s="168"/>
      <x:c r="BC483" s="157"/>
      <x:c r="BD483" s="241"/>
      <x:c r="BE483" s="241"/>
      <x:c r="BF483" s="168"/>
      <x:c r="BG483" s="157"/>
      <x:c r="BH483" s="241"/>
      <x:c r="BI483" s="168"/>
      <x:c r="BJ483" s="157"/>
      <x:c r="BK483" s="168"/>
      <x:c r="BL483" s="157"/>
      <x:c r="BM483" s="180"/>
    </x:row>
    <x:row r="484" ht="20" customHeight="1">
      <x:c r="A484"/>
      <x:c r="B484" s="149" t="str">
        <x:v>12F</x:v>
      </x:c>
      <x:c r="C484" s="176"/>
      <x:c r="D484" s="157"/>
      <x:c r="E484" s="168"/>
      <x:c r="F484" s="157"/>
      <x:c r="G484" s="168"/>
      <x:c r="H484" s="484"/>
      <x:c r="I484" s="168"/>
      <x:c r="J484" s="484"/>
      <x:c r="K484" s="185"/>
      <x:c r="L484" s="413"/>
      <x:c r="M484" s="168"/>
      <x:c r="N484" s="167"/>
      <x:c r="O484" s="168"/>
      <x:c r="P484" s="157"/>
      <x:c r="Q484" s="168"/>
      <x:c r="R484" s="157"/>
      <x:c r="S484" s="412"/>
      <x:c r="T484" s="360" t="str">
        <x:v>JK</x:v>
      </x:c>
      <x:c r="U484" s="168"/>
      <x:c r="V484" s="157"/>
      <x:c r="W484" s="168"/>
      <x:c r="X484" s="168"/>
      <x:c r="Y484" s="168"/>
      <x:c r="Z484" s="414" t="str">
        <x:v>F</x:v>
      </x:c>
      <x:c r="AA484" s="413"/>
      <x:c r="AB484" s="168"/>
      <x:c r="AC484" s="157"/>
      <x:c r="AD484" s="168"/>
      <x:c r="AE484" s="192" t="str">
        <x:v>F</x:v>
      </x:c>
      <x:c r="AF484" s="412"/>
      <x:c r="AG484" s="182"/>
      <x:c r="AH484"/>
      <x:c r="AI484" s="149" t="str">
        <x:v>12F</x:v>
      </x:c>
      <x:c r="AJ484" s="176"/>
      <x:c r="AK484" s="157"/>
      <x:c r="AL484" s="452"/>
      <x:c r="AM484" s="157"/>
      <x:c r="AN484" s="452"/>
      <x:c r="AO484" s="461"/>
      <x:c r="AP484" s="452"/>
      <x:c r="AQ484" s="461"/>
      <x:c r="AR484" s="455"/>
      <x:c r="AS484" s="243"/>
      <x:c r="AT484" s="168"/>
      <x:c r="AU484" s="243"/>
      <x:c r="AV484" s="168"/>
      <x:c r="AW484" s="157"/>
      <x:c r="AX484" s="168"/>
      <x:c r="AY484" s="157"/>
      <x:c r="AZ484" s="185"/>
      <x:c r="BA484" s="354" t="str">
        <x:v>JK</x:v>
      </x:c>
      <x:c r="BB484" s="168"/>
      <x:c r="BC484" s="157"/>
      <x:c r="BD484" s="241"/>
      <x:c r="BE484" s="241"/>
      <x:c r="BF484" s="168"/>
      <x:c r="BG484" s="356" t="str">
        <x:v>F</x:v>
      </x:c>
      <x:c r="BH484" s="243"/>
      <x:c r="BI484" s="168"/>
      <x:c r="BJ484" s="157"/>
      <x:c r="BK484" s="168"/>
      <x:c r="BL484" s="206" t="str">
        <x:v>F</x:v>
      </x:c>
      <x:c r="BM484" s="180"/>
      <x:c r="BN484" s="197" t="str">
        <x:v>Completed by work package</x:v>
      </x:c>
      <x:c r="BO484" s="197" t="str">
        <x:v>Completion share</x:v>
      </x:c>
      <x:c r="BP484"/>
      <x:c r="BQ484"/>
      <x:c r="BR484"/>
      <x:c r="BS484"/>
      <x:c r="BT484"/>
      <x:c r="BU484"/>
      <x:c r="BV484"/>
      <x:c r="BW484"/>
      <x:c r="BX484"/>
      <x:c r="BY484"/>
      <x:c r="BZ484"/>
      <x:c r="CA484"/>
      <x:c r="CB484"/>
      <x:c r="CC484"/>
      <x:c r="CD484"/>
      <x:c r="CE484"/>
      <x:c r="CF484"/>
      <x:c r="CG484"/>
      <x:c r="CH484"/>
      <x:c r="CI484"/>
      <x:c r="CJ484"/>
      <x:c r="CK484"/>
      <x:c r="CL484"/>
      <x:c r="CM484"/>
      <x:c r="CN484"/>
      <x:c r="CO484"/>
      <x:c r="CP484"/>
      <x:c r="CQ484"/>
      <x:c r="CR484"/>
      <x:c r="CS484"/>
      <x:c r="CT484"/>
      <x:c r="CU484"/>
      <x:c r="CV484"/>
    </x:row>
    <x:row r="485" ht="20" customHeight="1">
      <x:c r="A485"/>
      <x:c r="B485" s="149" t="str">
        <x:v>11F</x:v>
      </x:c>
      <x:c r="C485" s="176" t="str">
        <x:v>Batch 3</x:v>
      </x:c>
      <x:c r="D485" s="157"/>
      <x:c r="E485" s="168"/>
      <x:c r="F485" s="214" t="str">
        <x:v>F</x:v>
      </x:c>
      <x:c r="G485" s="168"/>
      <x:c r="H485" s="484"/>
      <x:c r="I485" s="168"/>
      <x:c r="J485" s="484"/>
      <x:c r="K485" s="185"/>
      <x:c r="L485" s="413"/>
      <x:c r="M485" s="168"/>
      <x:c r="N485" s="168"/>
      <x:c r="O485" s="168"/>
      <x:c r="P485" s="157"/>
      <x:c r="Q485" s="168"/>
      <x:c r="R485" s="123"/>
      <x:c r="S485" s="412"/>
      <x:c r="T485" s="413"/>
      <x:c r="U485" s="168"/>
      <x:c r="V485" s="157"/>
      <x:c r="W485" s="168"/>
      <x:c r="X485" s="168"/>
      <x:c r="Y485" s="168"/>
      <x:c r="Z485" s="412"/>
      <x:c r="AA485" s="413"/>
      <x:c r="AB485" s="168"/>
      <x:c r="AC485" s="211" t="str">
        <x:v>F</x:v>
      </x:c>
      <x:c r="AD485" s="168"/>
      <x:c r="AE485" s="168"/>
      <x:c r="AF485" s="412"/>
      <x:c r="AG485" s="182"/>
      <x:c r="AH485"/>
      <x:c r="AI485" s="149" t="str">
        <x:v>11F</x:v>
      </x:c>
      <x:c r="AJ485" s="176" t="str">
        <x:v>Batch 3</x:v>
      </x:c>
      <x:c r="AK485" s="157"/>
      <x:c r="AL485" s="452"/>
      <x:c r="AM485" s="357" t="str">
        <x:v>F</x:v>
      </x:c>
      <x:c r="AN485" s="463"/>
      <x:c r="AO485" s="461"/>
      <x:c r="AP485" s="452"/>
      <x:c r="AQ485" s="461"/>
      <x:c r="AR485" s="455"/>
      <x:c r="AS485" s="243"/>
      <x:c r="AT485" s="444"/>
      <x:c r="AU485" s="243"/>
      <x:c r="AV485" s="168"/>
      <x:c r="AW485" s="157"/>
      <x:c r="AX485" s="168"/>
      <x:c r="AY485" s="123"/>
      <x:c r="AZ485" s="185"/>
      <x:c r="BA485" s="243"/>
      <x:c r="BB485" s="168"/>
      <x:c r="BC485" s="157"/>
      <x:c r="BD485" s="241"/>
      <x:c r="BE485" s="241"/>
      <x:c r="BF485" s="168"/>
      <x:c r="BG485" s="533"/>
      <x:c r="BH485" s="243"/>
      <x:c r="BI485" s="168"/>
      <x:c r="BJ485" s="357" t="str">
        <x:v>F</x:v>
      </x:c>
      <x:c r="BK485" s="168"/>
      <x:c r="BL485" s="243"/>
      <x:c r="BM485" s="180"/>
      <x:c r="BN485" s="204"/>
      <x:c r="BO485" s="197"/>
      <x:c r="BP485"/>
      <x:c r="BQ485"/>
      <x:c r="BR485"/>
      <x:c r="BS485"/>
      <x:c r="BT485"/>
      <x:c r="BU485"/>
      <x:c r="BV485"/>
      <x:c r="BW485"/>
      <x:c r="BX485"/>
      <x:c r="BY485"/>
      <x:c r="BZ485"/>
      <x:c r="CA485"/>
      <x:c r="CB485"/>
      <x:c r="CC485"/>
      <x:c r="CD485"/>
      <x:c r="CE485"/>
      <x:c r="CF485"/>
      <x:c r="CG485"/>
      <x:c r="CH485"/>
      <x:c r="CI485"/>
      <x:c r="CJ485"/>
      <x:c r="CK485"/>
      <x:c r="CL485"/>
      <x:c r="CM485"/>
      <x:c r="CN485"/>
      <x:c r="CO485"/>
      <x:c r="CP485"/>
      <x:c r="CQ485"/>
      <x:c r="CR485"/>
      <x:c r="CS485"/>
      <x:c r="CT485"/>
      <x:c r="CU485"/>
      <x:c r="CV485"/>
    </x:row>
    <x:row r="486" ht="20" customHeight="1">
      <x:c r="B486" s="149" t="s">
        <x:v>4</x:v>
      </x:c>
      <x:c r="C486" s="176"/>
      <x:c r="D486" s="201" t="s">
        <x:v>3</x:v>
      </x:c>
      <x:c r="E486" s="168"/>
      <x:c r="F486" s="484"/>
      <x:c r="G486" s="168"/>
      <x:c r="H486" s="413"/>
      <x:c r="I486" s="413"/>
      <x:c r="J486" s="484"/>
      <x:c r="K486" s="185"/>
      <x:c r="L486" s="413"/>
      <x:c r="M486" s="168"/>
      <x:c r="N486" s="168"/>
      <x:c r="O486" s="168"/>
      <x:c r="P486" s="153" t="s">
        <x:v>3</x:v>
      </x:c>
      <x:c r="Q486" s="168"/>
      <x:c r="R486" s="153" t="s">
        <x:v>3</x:v>
      </x:c>
      <x:c r="S486" s="412"/>
      <x:c r="T486" s="413"/>
      <x:c r="U486" s="168"/>
      <x:c r="V486" s="153" t="s">
        <x:v>3</x:v>
      </x:c>
      <x:c r="W486" s="168"/>
      <x:c r="X486" s="168"/>
      <x:c r="Y486" s="168"/>
      <x:c r="Z486" s="412"/>
      <x:c r="AA486" s="413"/>
      <x:c r="AB486" s="168"/>
      <x:c r="AC486" s="168"/>
      <x:c r="AD486" s="168"/>
      <x:c r="AE486" s="168"/>
      <x:c r="AF486" s="412"/>
      <x:c r="AG486" s="182"/>
      <x:c r="AH486" s="506"/>
      <x:c r="AI486" s="149" t="s">
        <x:v>4</x:v>
      </x:c>
      <x:c r="AJ486" s="176"/>
      <x:c r="AK486" s="201" t="s">
        <x:v>3</x:v>
      </x:c>
      <x:c r="AL486" s="463"/>
      <x:c r="AM486" s="461"/>
      <x:c r="AN486" s="466"/>
      <x:c r="AO486" s="466"/>
      <x:c r="AP486" s="452"/>
      <x:c r="AQ486" s="461"/>
      <x:c r="AR486" s="455"/>
      <x:c r="AS486" s="243"/>
      <x:c r="AT486" s="241"/>
      <x:c r="AU486" s="241"/>
      <x:c r="AV486" s="168"/>
      <x:c r="AW486" s="191" t="s">
        <x:v>3</x:v>
      </x:c>
      <x:c r="AX486" s="168"/>
      <x:c r="AY486" s="191" t="s">
        <x:v>3</x:v>
      </x:c>
      <x:c r="AZ486" s="185"/>
      <x:c r="BA486" s="243"/>
      <x:c r="BB486" s="168"/>
      <x:c r="BC486" s="224" t="s">
        <x:v>3</x:v>
      </x:c>
      <x:c r="BD486" s="241"/>
      <x:c r="BE486" s="241"/>
      <x:c r="BF486" s="168"/>
      <x:c r="BG486" s="533"/>
      <x:c r="BH486" s="243"/>
      <x:c r="BI486" s="168"/>
      <x:c r="BJ486" s="243"/>
      <x:c r="BK486" s="168"/>
      <x:c r="BL486" s="243"/>
      <x:c r="BM486" s="180"/>
      <x:c r="BN486" s="124" t="n">
        <x:f>SUM(AK486:BM488)</x:f>
        <x:v>0</x:v>
      </x:c>
      <x:c r="BO486" s="212" t="n">
        <x:f>BN486/82</x:f>
        <x:v>0</x:v>
      </x:c>
    </x:row>
    <x:row r="487" ht="20" customHeight="1">
      <x:c r="B487" s="149" t="s">
        <x:v>5</x:v>
      </x:c>
      <x:c r="C487" s="176"/>
      <x:c r="D487" s="484"/>
      <x:c r="E487" s="168"/>
      <x:c r="F487" s="484"/>
      <x:c r="G487" s="168"/>
      <x:c r="H487" s="413"/>
      <x:c r="I487" s="413"/>
      <x:c r="J487" s="484"/>
      <x:c r="K487" s="185"/>
      <x:c r="L487" s="239"/>
      <x:c r="M487" s="167"/>
      <x:c r="N487" s="167"/>
      <x:c r="O487" s="167"/>
      <x:c r="P487" s="167"/>
      <x:c r="Q487" s="167"/>
      <x:c r="R487" s="167"/>
      <x:c r="S487" s="238"/>
      <x:c r="T487" s="239"/>
      <x:c r="U487" s="167"/>
      <x:c r="V487" s="167"/>
      <x:c r="W487" s="167"/>
      <x:c r="X487" s="167"/>
      <x:c r="Y487" s="167"/>
      <x:c r="Z487" s="238"/>
      <x:c r="AA487" s="239"/>
      <x:c r="AB487" s="167"/>
      <x:c r="AC487" s="167"/>
      <x:c r="AD487" s="167"/>
      <x:c r="AE487" s="167"/>
      <x:c r="AF487" s="238"/>
      <x:c r="AG487" s="182"/>
      <x:c r="AH487" s="506"/>
      <x:c r="AI487" s="149" t="s">
        <x:v>5</x:v>
      </x:c>
      <x:c r="AJ487" s="176"/>
      <x:c r="AK487" s="466"/>
      <x:c r="AL487" s="466"/>
      <x:c r="AM487" s="466"/>
      <x:c r="AN487" s="466"/>
      <x:c r="AO487" s="466"/>
      <x:c r="AP487" s="452"/>
      <x:c r="AQ487" s="461"/>
      <x:c r="AR487" s="455"/>
      <x:c r="AS487" s="243"/>
      <x:c r="AT487" s="241"/>
      <x:c r="AU487" s="241"/>
      <x:c r="AV487" s="444"/>
      <x:c r="AW487" s="243"/>
      <x:c r="AX487" s="168"/>
      <x:c r="AY487" s="243"/>
      <x:c r="AZ487" s="185"/>
      <x:c r="BA487" s="243"/>
      <x:c r="BB487" s="168"/>
      <x:c r="BC487" s="243"/>
      <x:c r="BD487" s="241"/>
      <x:c r="BE487" s="241"/>
      <x:c r="BF487" s="168"/>
      <x:c r="BG487" s="533"/>
      <x:c r="BH487" s="243"/>
      <x:c r="BI487" s="168"/>
      <x:c r="BJ487" s="243"/>
      <x:c r="BK487" s="444"/>
      <x:c r="BL487" s="243"/>
      <x:c r="BM487" s="180"/>
      <x:c r="BN487" s="124"/>
      <x:c r="BO487" s="212"/>
    </x:row>
    <x:row r="488" ht="20" customHeight="1">
      <x:c r="A488"/>
      <x:c r="B488" s="228" t="str">
        <x:v>8F</x:v>
      </x:c>
      <x:c r="C488" s="176" t="str">
        <x:v>Batch 2</x:v>
      </x:c>
      <x:c r="D488" s="484"/>
      <x:c r="E488" s="168"/>
      <x:c r="F488" s="413"/>
      <x:c r="G488" s="413"/>
      <x:c r="H488" s="413"/>
      <x:c r="I488" s="413"/>
      <x:c r="J488" s="484"/>
      <x:c r="K488" s="185"/>
      <x:c r="L488" s="239"/>
      <x:c r="M488" s="167"/>
      <x:c r="N488" s="167"/>
      <x:c r="O488" s="167"/>
      <x:c r="P488" s="167"/>
      <x:c r="Q488" s="167"/>
      <x:c r="R488" s="167"/>
      <x:c r="S488" s="238"/>
      <x:c r="T488" s="239"/>
      <x:c r="U488" s="167"/>
      <x:c r="V488" s="167"/>
      <x:c r="W488" s="167"/>
      <x:c r="X488" s="167"/>
      <x:c r="Y488" s="167"/>
      <x:c r="Z488" s="238"/>
      <x:c r="AA488" s="239"/>
      <x:c r="AB488" s="167"/>
      <x:c r="AC488" s="167"/>
      <x:c r="AD488" s="167"/>
      <x:c r="AE488" s="167"/>
      <x:c r="AF488" s="238"/>
      <x:c r="AG488" s="182"/>
      <x:c r="AH488" s="506"/>
      <x:c r="AI488" s="228" t="str">
        <x:v>8F</x:v>
      </x:c>
      <x:c r="AJ488" s="176" t="str">
        <x:v>Batch 2</x:v>
      </x:c>
      <x:c r="AK488" s="466"/>
      <x:c r="AL488" s="466"/>
      <x:c r="AM488" s="466"/>
      <x:c r="AN488" s="466"/>
      <x:c r="AO488" s="466"/>
      <x:c r="AP488" s="463"/>
      <x:c r="AQ488" s="461"/>
      <x:c r="AR488" s="455"/>
      <x:c r="AS488" s="243"/>
      <x:c r="AT488" s="241"/>
      <x:c r="AU488" s="241"/>
      <x:c r="AV488" s="241"/>
      <x:c r="AW488" s="241"/>
      <x:c r="AX488" s="444"/>
      <x:c r="AY488" s="243"/>
      <x:c r="AZ488" s="185"/>
      <x:c r="BA488" s="243"/>
      <x:c r="BB488" s="444"/>
      <x:c r="BC488" s="243"/>
      <x:c r="BD488" s="241"/>
      <x:c r="BE488" s="241"/>
      <x:c r="BF488" s="168"/>
      <x:c r="BG488" s="533"/>
      <x:c r="BH488" s="243"/>
      <x:c r="BI488" s="168"/>
      <x:c r="BJ488" s="243"/>
      <x:c r="BK488" s="241"/>
      <x:c r="BL488" s="241"/>
      <x:c r="BM488" s="180"/>
      <x:c r="BN488" s="124"/>
      <x:c r="BO488" s="212"/>
      <x:c r="BP488"/>
      <x:c r="BQ488"/>
      <x:c r="BR488"/>
      <x:c r="BS488"/>
      <x:c r="BT488"/>
      <x:c r="BU488"/>
      <x:c r="BV488"/>
      <x:c r="BW488"/>
      <x:c r="BX488"/>
      <x:c r="BY488"/>
      <x:c r="BZ488"/>
      <x:c r="CA488"/>
      <x:c r="CB488"/>
      <x:c r="CC488"/>
      <x:c r="CD488"/>
      <x:c r="CE488"/>
      <x:c r="CF488"/>
      <x:c r="CG488"/>
      <x:c r="CH488"/>
      <x:c r="CI488"/>
      <x:c r="CJ488"/>
      <x:c r="CK488"/>
      <x:c r="CL488"/>
      <x:c r="CM488"/>
      <x:c r="CN488"/>
      <x:c r="CO488"/>
      <x:c r="CP488"/>
      <x:c r="CQ488"/>
      <x:c r="CR488"/>
      <x:c r="CS488"/>
      <x:c r="CT488"/>
      <x:c r="CU488"/>
      <x:c r="CV488"/>
    </x:row>
    <x:row r="489" ht="20" customHeight="1">
      <x:c r="B489" s="149" t="s">
        <x:v>6</x:v>
      </x:c>
      <x:c r="C489" s="176"/>
      <x:c r="D489" s="413"/>
      <x:c r="E489" s="413"/>
      <x:c r="F489" s="413"/>
      <x:c r="G489" s="413"/>
      <x:c r="H489" s="413"/>
      <x:c r="I489" s="413"/>
      <x:c r="J489" s="484"/>
      <x:c r="K489" s="185"/>
      <x:c r="L489" s="413"/>
      <x:c r="M489" s="168"/>
      <x:c r="N489" s="168"/>
      <x:c r="O489" s="167"/>
      <x:c r="P489" s="167"/>
      <x:c r="Q489" s="167"/>
      <x:c r="R489" s="167"/>
      <x:c r="S489" s="180"/>
      <x:c r="T489" s="239"/>
      <x:c r="U489" s="167"/>
      <x:c r="V489" s="167"/>
      <x:c r="W489" s="167"/>
      <x:c r="X489" s="167"/>
      <x:c r="Y489" s="167"/>
      <x:c r="Z489" s="238"/>
      <x:c r="AA489" s="239"/>
      <x:c r="AB489" s="167"/>
      <x:c r="AC489" s="167"/>
      <x:c r="AD489" s="167"/>
      <x:c r="AE489" s="167"/>
      <x:c r="AF489" s="238"/>
      <x:c r="AG489" s="182"/>
      <x:c r="AH489" s="506"/>
      <x:c r="AI489" s="149" t="s">
        <x:v>6</x:v>
      </x:c>
      <x:c r="AJ489" s="176"/>
      <x:c r="AK489" s="466"/>
      <x:c r="AL489" s="466"/>
      <x:c r="AM489" s="466"/>
      <x:c r="AN489" s="466"/>
      <x:c r="AO489" s="466"/>
      <x:c r="AP489" s="466"/>
      <x:c r="AQ489" s="466"/>
      <x:c r="AR489" s="455"/>
      <x:c r="AS489" s="243"/>
      <x:c r="AT489" s="241"/>
      <x:c r="AU489" s="241"/>
      <x:c r="AV489" s="241"/>
      <x:c r="AW489" s="241"/>
      <x:c r="AX489" s="241"/>
      <x:c r="AY489" s="241"/>
      <x:c r="AZ489" s="436"/>
      <x:c r="BA489" s="243"/>
      <x:c r="BB489" s="241"/>
      <x:c r="BC489" s="241"/>
      <x:c r="BD489" s="241"/>
      <x:c r="BE489" s="241"/>
      <x:c r="BF489" s="168"/>
      <x:c r="BG489" s="533"/>
      <x:c r="BH489" s="243"/>
      <x:c r="BI489" s="168"/>
      <x:c r="BJ489" s="243"/>
      <x:c r="BK489" s="241"/>
      <x:c r="BL489" s="241"/>
      <x:c r="BM489" s="180"/>
      <x:c r="BN489" s="124" t="n">
        <x:f>SUM(AK489:BM491)</x:f>
        <x:v>2</x:v>
      </x:c>
      <x:c r="BO489" s="212" t="n">
        <x:f>BN489/87</x:f>
        <x:v>0.022988505747126436</x:v>
      </x:c>
    </x:row>
    <x:row r="490" ht="20" customHeight="1">
      <x:c r="B490" s="149" t="s">
        <x:v>7</x:v>
      </x:c>
      <x:c r="C490" s="176"/>
      <x:c r="D490" s="413"/>
      <x:c r="E490" s="413"/>
      <x:c r="F490" s="413"/>
      <x:c r="G490" s="413"/>
      <x:c r="H490" s="413"/>
      <x:c r="I490" s="413"/>
      <x:c r="J490" s="413"/>
      <x:c r="K490" s="483"/>
      <x:c r="L490" s="239"/>
      <x:c r="M490" s="167"/>
      <x:c r="N490" s="167"/>
      <x:c r="O490" s="167"/>
      <x:c r="P490" s="167"/>
      <x:c r="Q490" s="167"/>
      <x:c r="R490" s="167"/>
      <x:c r="S490" s="180"/>
      <x:c r="T490" s="239"/>
      <x:c r="U490" s="167"/>
      <x:c r="V490" s="167"/>
      <x:c r="W490" s="167"/>
      <x:c r="X490" s="167"/>
      <x:c r="Y490" s="167"/>
      <x:c r="Z490" s="238"/>
      <x:c r="AA490" s="241"/>
      <x:c r="AB490" s="241"/>
      <x:c r="AC490" s="241"/>
      <x:c r="AD490" s="167"/>
      <x:c r="AE490" s="167"/>
      <x:c r="AF490" s="238"/>
      <x:c r="AG490" s="182"/>
      <x:c r="AH490" s="506"/>
      <x:c r="AI490" s="149" t="s">
        <x:v>7</x:v>
      </x:c>
      <x:c r="AJ490" s="176"/>
      <x:c r="AK490" s="466"/>
      <x:c r="AL490" s="466"/>
      <x:c r="AM490" s="466"/>
      <x:c r="AN490" s="466"/>
      <x:c r="AO490" s="466"/>
      <x:c r="AP490" s="466"/>
      <x:c r="AQ490" s="466"/>
      <x:c r="AR490" s="482"/>
      <x:c r="AS490" s="243"/>
      <x:c r="AT490" s="241"/>
      <x:c r="AU490" s="459">
        <x:v>1</x:v>
      </x:c>
      <x:c r="AV490" s="241"/>
      <x:c r="AW490" s="241"/>
      <x:c r="AX490" s="241"/>
      <x:c r="AY490" s="241"/>
      <x:c r="AZ490" s="180"/>
      <x:c r="BA490" s="243"/>
      <x:c r="BB490" s="241"/>
      <x:c r="BC490" s="241"/>
      <x:c r="BD490" s="241"/>
      <x:c r="BE490" s="241"/>
      <x:c r="BF490" s="168"/>
      <x:c r="BG490" s="533"/>
      <x:c r="BH490" s="243"/>
      <x:c r="BI490" s="168"/>
      <x:c r="BJ490" s="243"/>
      <x:c r="BK490" s="241"/>
      <x:c r="BL490" s="241"/>
      <x:c r="BM490" s="180"/>
      <x:c r="BN490" s="124"/>
      <x:c r="BO490" s="212"/>
    </x:row>
    <x:row r="491" ht="20" customHeight="1">
      <x:c r="A491"/>
      <x:c r="B491" s="149" t="str">
        <x:v>5F</x:v>
      </x:c>
      <x:c r="C491" s="176" t="str">
        <x:v>Batch 1</x:v>
      </x:c>
      <x:c r="D491" s="413"/>
      <x:c r="E491" s="413"/>
      <x:c r="F491" s="413"/>
      <x:c r="G491" s="413"/>
      <x:c r="H491" s="413"/>
      <x:c r="I491" s="413"/>
      <x:c r="J491" s="413"/>
      <x:c r="K491" s="483"/>
      <x:c r="L491" s="413"/>
      <x:c r="M491" s="168"/>
      <x:c r="N491" s="168"/>
      <x:c r="O491" s="167"/>
      <x:c r="P491" s="167"/>
      <x:c r="Q491" s="167"/>
      <x:c r="R491" s="167"/>
      <x:c r="S491" s="180"/>
      <x:c r="T491" s="167"/>
      <x:c r="U491" s="167"/>
      <x:c r="V491" s="167"/>
      <x:c r="W491" s="167"/>
      <x:c r="X491" s="167"/>
      <x:c r="Y491" s="167"/>
      <x:c r="Z491" s="238"/>
      <x:c r="AA491" s="241"/>
      <x:c r="AB491" s="241"/>
      <x:c r="AC491" s="167"/>
      <x:c r="AD491" s="167"/>
      <x:c r="AE491" s="239"/>
      <x:c r="AF491" s="238"/>
      <x:c r="AG491" s="182"/>
      <x:c r="AH491" s="506"/>
      <x:c r="AI491" s="149" t="str">
        <x:v>5F</x:v>
      </x:c>
      <x:c r="AJ491" s="176" t="str">
        <x:v>Batch 1</x:v>
      </x:c>
      <x:c r="AK491" s="466"/>
      <x:c r="AL491" s="466"/>
      <x:c r="AM491" s="466"/>
      <x:c r="AN491" s="466"/>
      <x:c r="AO491" s="466"/>
      <x:c r="AP491" s="466"/>
      <x:c r="AQ491" s="466"/>
      <x:c r="AR491" s="472"/>
      <x:c r="AS491" s="243"/>
      <x:c r="AT491" s="241"/>
      <x:c r="AU491" s="459" t="n">
        <x:v>1</x:v>
      </x:c>
      <x:c r="AV491" s="241"/>
      <x:c r="AW491" s="241"/>
      <x:c r="AX491" s="241"/>
      <x:c r="AY491" s="241"/>
      <x:c r="AZ491" s="180"/>
      <x:c r="BA491" s="243"/>
      <x:c r="BB491" s="241"/>
      <x:c r="BC491" s="241"/>
      <x:c r="BD491" s="241"/>
      <x:c r="BE491" s="241"/>
      <x:c r="BF491" s="444"/>
      <x:c r="BG491" s="533"/>
      <x:c r="BH491" s="243"/>
      <x:c r="BI491" s="444"/>
      <x:c r="BJ491" s="243"/>
      <x:c r="BK491" s="241"/>
      <x:c r="BL491" s="241"/>
      <x:c r="BM491" s="180"/>
      <x:c r="BN491" s="124"/>
      <x:c r="BO491" s="212"/>
      <x:c r="BP491"/>
      <x:c r="BQ491"/>
      <x:c r="BR491"/>
      <x:c r="BS491"/>
      <x:c r="BT491"/>
      <x:c r="BU491"/>
      <x:c r="BV491"/>
      <x:c r="BW491"/>
      <x:c r="BX491"/>
      <x:c r="BY491"/>
      <x:c r="BZ491"/>
      <x:c r="CA491"/>
      <x:c r="CB491"/>
      <x:c r="CC491"/>
      <x:c r="CD491"/>
      <x:c r="CE491"/>
      <x:c r="CF491"/>
      <x:c r="CG491"/>
      <x:c r="CH491"/>
      <x:c r="CI491"/>
      <x:c r="CJ491"/>
      <x:c r="CK491"/>
      <x:c r="CL491"/>
      <x:c r="CM491"/>
      <x:c r="CN491"/>
      <x:c r="CO491"/>
      <x:c r="CP491"/>
      <x:c r="CQ491"/>
      <x:c r="CR491"/>
      <x:c r="CS491"/>
      <x:c r="CT491"/>
      <x:c r="CU491"/>
      <x:c r="CV491"/>
    </x:row>
    <x:row r="492" ht="20" customHeight="1">
      <x:c r="B492" s="149" t="s">
        <x:v>8</x:v>
      </x:c>
      <x:c r="C492" s="176"/>
      <x:c r="D492" s="413"/>
      <x:c r="E492" s="413"/>
      <x:c r="F492" s="413"/>
      <x:c r="G492" s="413"/>
      <x:c r="H492" s="413"/>
      <x:c r="I492" s="413"/>
      <x:c r="J492" s="413"/>
      <x:c r="K492" s="483"/>
      <x:c r="L492" s="239"/>
      <x:c r="M492" s="167"/>
      <x:c r="N492" s="167"/>
      <x:c r="O492" s="167"/>
      <x:c r="P492" s="167"/>
      <x:c r="Q492" s="167"/>
      <x:c r="R492" s="167"/>
      <x:c r="S492" s="180"/>
      <x:c r="T492" s="167"/>
      <x:c r="U492" s="167"/>
      <x:c r="V492" s="167"/>
      <x:c r="W492" s="167"/>
      <x:c r="X492" s="167"/>
      <x:c r="Y492" s="167"/>
      <x:c r="Z492" s="238"/>
      <x:c r="AA492" s="241"/>
      <x:c r="AB492" s="241"/>
      <x:c r="AC492" s="167"/>
      <x:c r="AD492" s="167"/>
      <x:c r="AE492" s="239"/>
      <x:c r="AF492" s="238"/>
      <x:c r="AG492" s="182"/>
      <x:c r="AI492" s="149" t="s">
        <x:v>8</x:v>
      </x:c>
      <x:c r="AJ492" s="176"/>
      <x:c r="AK492" s="466"/>
      <x:c r="AL492" s="466"/>
      <x:c r="AM492" s="466"/>
      <x:c r="AN492" s="466"/>
      <x:c r="AO492" s="466"/>
      <x:c r="AP492" s="466"/>
      <x:c r="AQ492" s="466"/>
      <x:c r="AR492" s="472"/>
      <x:c r="AS492" s="243"/>
      <x:c r="AT492" s="241"/>
      <x:c r="AU492" s="459">
        <x:v>1</x:v>
      </x:c>
      <x:c r="AV492" s="241"/>
      <x:c r="AW492" s="241"/>
      <x:c r="AX492" s="241"/>
      <x:c r="AY492" s="241"/>
      <x:c r="AZ492" s="180"/>
      <x:c r="BA492" s="243"/>
      <x:c r="BB492" s="241"/>
      <x:c r="BC492" s="241"/>
      <x:c r="BD492" s="241"/>
      <x:c r="BE492" s="241"/>
      <x:c r="BF492" s="241"/>
      <x:c r="BG492" s="180"/>
      <x:c r="BH492" s="243"/>
      <x:c r="BI492" s="241"/>
      <x:c r="BJ492" s="241"/>
      <x:c r="BK492" s="241"/>
      <x:c r="BL492" s="241"/>
      <x:c r="BM492" s="180"/>
      <x:c r="BN492" s="124" t="n">
        <x:f>SUM(AK492:BM494)</x:f>
        <x:v>1</x:v>
      </x:c>
      <x:c r="BO492" s="212" t="n">
        <x:f>BN492/87</x:f>
        <x:v>0.011494252873563218</x:v>
      </x:c>
    </x:row>
    <x:row r="493" ht="20" customHeight="1">
      <x:c r="B493" s="149" t="s">
        <x:v>9</x:v>
      </x:c>
      <x:c r="C493" s="176"/>
      <x:c r="D493" s="413"/>
      <x:c r="E493" s="413"/>
      <x:c r="F493" s="413"/>
      <x:c r="G493" s="413"/>
      <x:c r="H493" s="351">
        <x:v>1</x:v>
      </x:c>
      <x:c r="I493" s="413"/>
      <x:c r="J493" s="351">
        <x:v>1</x:v>
      </x:c>
      <x:c r="K493" s="483"/>
      <x:c r="L493" s="184">
        <x:v>1</x:v>
      </x:c>
      <x:c r="M493" s="163">
        <x:v>1</x:v>
      </x:c>
      <x:c r="N493" s="163">
        <x:v>1</x:v>
      </x:c>
      <x:c r="O493" s="167"/>
      <x:c r="P493" s="167"/>
      <x:c r="Q493" s="167"/>
      <x:c r="R493" s="167"/>
      <x:c r="S493" s="180"/>
      <x:c r="T493" s="167"/>
      <x:c r="U493" s="167"/>
      <x:c r="V493" s="167"/>
      <x:c r="W493" s="167"/>
      <x:c r="X493" s="167"/>
      <x:c r="Y493" s="163">
        <x:v>1</x:v>
      </x:c>
      <x:c r="Z493" s="238"/>
      <x:c r="AA493" s="241"/>
      <x:c r="AB493" s="241"/>
      <x:c r="AC493" s="167"/>
      <x:c r="AD493" s="167"/>
      <x:c r="AE493" s="239"/>
      <x:c r="AF493" s="163">
        <x:v>1</x:v>
      </x:c>
      <x:c r="AG493" s="182"/>
      <x:c r="AI493" s="149" t="s">
        <x:v>9</x:v>
      </x:c>
      <x:c r="AJ493" s="176"/>
      <x:c r="AK493" s="466"/>
      <x:c r="AL493" s="466"/>
      <x:c r="AM493" s="466"/>
      <x:c r="AN493" s="466"/>
      <x:c r="AO493" s="466"/>
      <x:c r="AP493" s="466"/>
      <x:c r="AQ493" s="466"/>
      <x:c r="AR493" s="472"/>
      <x:c r="AS493" s="243"/>
      <x:c r="AT493" s="241"/>
      <x:c r="AU493" s="241"/>
      <x:c r="AV493" s="241"/>
      <x:c r="AW493" s="241"/>
      <x:c r="AX493" s="241"/>
      <x:c r="AY493" s="241"/>
      <x:c r="AZ493" s="180"/>
      <x:c r="BA493" s="243"/>
      <x:c r="BB493" s="241"/>
      <x:c r="BC493" s="241"/>
      <x:c r="BD493" s="241"/>
      <x:c r="BE493" s="241"/>
      <x:c r="BF493" s="241"/>
      <x:c r="BG493" s="180"/>
      <x:c r="BH493" s="243"/>
      <x:c r="BI493" s="241"/>
      <x:c r="BJ493" s="241"/>
      <x:c r="BK493" s="241"/>
      <x:c r="BL493" s="241"/>
      <x:c r="BM493" s="180"/>
      <x:c r="BN493" s="124"/>
      <x:c r="BO493" s="212"/>
    </x:row>
    <x:row r="494" ht="20" customHeight="1">
      <x:c r="A494"/>
      <x:c r="B494" s="149" t="str">
        <x:v>2F</x:v>
      </x:c>
      <x:c r="C494" s="237" t="str">
        <x:v>Batch 5</x:v>
      </x:c>
      <x:c r="D494" s="413"/>
      <x:c r="E494" s="413"/>
      <x:c r="F494" s="413"/>
      <x:c r="G494" s="413"/>
      <x:c r="H494" s="413"/>
      <x:c r="I494" s="413"/>
      <x:c r="J494" s="413"/>
      <x:c r="K494" s="483"/>
      <x:c r="L494" s="239"/>
      <x:c r="M494" s="167"/>
      <x:c r="N494" s="167"/>
      <x:c r="O494" s="167"/>
      <x:c r="P494" s="167"/>
      <x:c r="Q494" s="167"/>
      <x:c r="R494" s="167"/>
      <x:c r="S494" s="180"/>
      <x:c r="T494" s="239"/>
      <x:c r="U494" s="167"/>
      <x:c r="V494" s="167"/>
      <x:c r="W494" s="167"/>
      <x:c r="X494" s="167"/>
      <x:c r="Y494" s="167"/>
      <x:c r="Z494" s="180"/>
      <x:c r="AA494" s="241"/>
      <x:c r="AB494" s="241"/>
      <x:c r="AC494" s="167"/>
      <x:c r="AD494" s="167"/>
      <x:c r="AE494" s="239"/>
      <x:c r="AF494" s="238"/>
      <x:c r="AG494" s="182"/>
      <x:c r="AH494"/>
      <x:c r="AI494" s="149" t="str">
        <x:v>2F</x:v>
      </x:c>
      <x:c r="AJ494" s="237" t="str">
        <x:v>Batch 5</x:v>
      </x:c>
      <x:c r="AK494" s="466"/>
      <x:c r="AL494" s="466"/>
      <x:c r="AM494" s="466"/>
      <x:c r="AN494" s="466"/>
      <x:c r="AO494" s="466"/>
      <x:c r="AP494" s="466"/>
      <x:c r="AQ494" s="466"/>
      <x:c r="AR494" s="472"/>
      <x:c r="AS494" s="243"/>
      <x:c r="AT494" s="241"/>
      <x:c r="AU494" s="241"/>
      <x:c r="AV494" s="241"/>
      <x:c r="AW494" s="241"/>
      <x:c r="AX494" s="241"/>
      <x:c r="AY494" s="241"/>
      <x:c r="AZ494" s="180"/>
      <x:c r="BA494" s="243"/>
      <x:c r="BB494" s="241"/>
      <x:c r="BC494" s="241"/>
      <x:c r="BD494" s="241"/>
      <x:c r="BE494" s="241"/>
      <x:c r="BF494" s="241"/>
      <x:c r="BG494" s="180"/>
      <x:c r="BH494" s="243"/>
      <x:c r="BI494" s="241"/>
      <x:c r="BJ494" s="241"/>
      <x:c r="BK494" s="241"/>
      <x:c r="BL494" s="241"/>
      <x:c r="BM494" s="180"/>
      <x:c r="BN494" s="124"/>
      <x:c r="BO494" s="212"/>
      <x:c r="BP494"/>
      <x:c r="BQ494"/>
      <x:c r="BR494"/>
      <x:c r="BS494"/>
      <x:c r="BT494"/>
      <x:c r="BU494"/>
      <x:c r="BV494"/>
      <x:c r="BW494"/>
      <x:c r="BX494"/>
      <x:c r="BY494"/>
      <x:c r="BZ494"/>
      <x:c r="CA494"/>
      <x:c r="CB494"/>
      <x:c r="CC494"/>
      <x:c r="CD494"/>
      <x:c r="CE494"/>
      <x:c r="CF494"/>
      <x:c r="CG494"/>
      <x:c r="CH494"/>
      <x:c r="CI494"/>
      <x:c r="CJ494"/>
      <x:c r="CK494"/>
      <x:c r="CL494"/>
      <x:c r="CM494"/>
      <x:c r="CN494"/>
      <x:c r="CO494"/>
      <x:c r="CP494"/>
      <x:c r="CQ494"/>
      <x:c r="CR494"/>
      <x:c r="CS494"/>
      <x:c r="CT494"/>
      <x:c r="CU494"/>
      <x:c r="CV494"/>
    </x:row>
    <x:row r="495" ht="20" customHeight="1">
      <x:c r="B495" s="149" t="s">
        <x:v>10</x:v>
      </x:c>
      <x:c r="C495" s="237"/>
      <x:c r="D495" s="413"/>
      <x:c r="E495" s="413"/>
      <x:c r="F495" s="413"/>
      <x:c r="G495" s="413"/>
      <x:c r="H495" s="413"/>
      <x:c r="I495" s="413"/>
      <x:c r="J495" s="413"/>
      <x:c r="K495" s="483"/>
      <x:c r="L495" s="239"/>
      <x:c r="M495" s="167"/>
      <x:c r="N495" s="167"/>
      <x:c r="O495" s="167"/>
      <x:c r="P495" s="167"/>
      <x:c r="Q495" s="167"/>
      <x:c r="R495" s="167"/>
      <x:c r="S495" s="180"/>
      <x:c r="T495" s="239"/>
      <x:c r="U495" s="167"/>
      <x:c r="V495" s="167"/>
      <x:c r="W495" s="167"/>
      <x:c r="X495" s="167"/>
      <x:c r="Y495" s="167"/>
      <x:c r="Z495" s="180"/>
      <x:c r="AA495" s="239"/>
      <x:c r="AB495" s="167"/>
      <x:c r="AC495" s="167"/>
      <x:c r="AD495" s="167"/>
      <x:c r="AE495" s="167"/>
      <x:c r="AF495" s="238"/>
      <x:c r="AG495" s="182"/>
      <x:c r="AI495" s="149" t="s">
        <x:v>10</x:v>
      </x:c>
      <x:c r="AJ495" s="237"/>
      <x:c r="AK495" s="374"/>
      <x:c r="AL495" s="374"/>
      <x:c r="AM495" s="374"/>
      <x:c r="AN495" s="374"/>
      <x:c r="AO495" s="374"/>
      <x:c r="AP495" s="374"/>
      <x:c r="AQ495" s="374"/>
      <x:c r="AR495" s="375"/>
      <x:c r="AS495" s="374"/>
      <x:c r="AT495" s="374"/>
      <x:c r="AU495" s="374"/>
      <x:c r="AV495" s="374"/>
      <x:c r="AW495" s="374"/>
      <x:c r="AX495" s="374"/>
      <x:c r="AY495" s="374"/>
      <x:c r="AZ495" s="374"/>
      <x:c r="BA495" s="374"/>
      <x:c r="BB495" s="374"/>
      <x:c r="BC495" s="374"/>
      <x:c r="BD495" s="374"/>
      <x:c r="BE495" s="374"/>
      <x:c r="BF495" s="374"/>
      <x:c r="BG495" s="374"/>
      <x:c r="BH495" s="374"/>
      <x:c r="BI495" s="374"/>
      <x:c r="BJ495" s="374"/>
      <x:c r="BK495" s="374"/>
      <x:c r="BL495" s="374"/>
      <x:c r="BM495" s="374"/>
    </x:row>
    <x:row r="496" ht="20" customHeight="1">
      <x:c r="A496"/>
      <x:c r="B496" s="256" t="str">
        <x:v>Building</x:v>
      </x:c>
      <x:c r="C496" s="257"/>
      <x:c r="D496" s="252" t="str">
        <x:v>1#</x:v>
      </x:c>
      <x:c r="E496" s="252" t="str">
        <x:v>2#</x:v>
      </x:c>
      <x:c r="F496" s="252" t="str">
        <x:v>3#</x:v>
      </x:c>
      <x:c r="G496" s="252" t="str">
        <x:v>4#</x:v>
      </x:c>
      <x:c r="H496" s="252" t="str">
        <x:v>5#</x:v>
      </x:c>
      <x:c r="I496" s="252" t="str">
        <x:v>6#</x:v>
      </x:c>
      <x:c r="J496" s="252" t="str">
        <x:v>7#</x:v>
      </x:c>
      <x:c r="K496" s="253" t="str">
        <x:v>16#</x:v>
      </x:c>
      <x:c r="L496" s="251" t="str">
        <x:v>8#</x:v>
      </x:c>
      <x:c r="M496" s="252" t="str">
        <x:v>9#</x:v>
      </x:c>
      <x:c r="N496" s="252" t="str">
        <x:v>10#</x:v>
      </x:c>
      <x:c r="O496" s="252" t="str">
        <x:v>11#</x:v>
      </x:c>
      <x:c r="P496" s="252" t="str">
        <x:v>12#</x:v>
      </x:c>
      <x:c r="Q496" s="252" t="str">
        <x:v>13#</x:v>
      </x:c>
      <x:c r="R496" s="252" t="str">
        <x:v>14#</x:v>
      </x:c>
      <x:c r="S496" s="253" t="str">
        <x:v>15#</x:v>
      </x:c>
      <x:c r="T496" s="251" t="str">
        <x:v>17#</x:v>
      </x:c>
      <x:c r="U496" s="252" t="str">
        <x:v>18#</x:v>
      </x:c>
      <x:c r="V496" s="252" t="str">
        <x:v>19#</x:v>
      </x:c>
      <x:c r="W496" s="252" t="str">
        <x:v>20#</x:v>
      </x:c>
      <x:c r="X496" s="252" t="str">
        <x:v>21#</x:v>
      </x:c>
      <x:c r="Y496" s="252" t="str">
        <x:v>22#</x:v>
      </x:c>
      <x:c r="Z496" s="253" t="str">
        <x:v>23#</x:v>
      </x:c>
      <x:c r="AA496" s="251" t="str">
        <x:v>24#</x:v>
      </x:c>
      <x:c r="AB496" s="252" t="str">
        <x:v>25#</x:v>
      </x:c>
      <x:c r="AC496" s="252" t="str">
        <x:v>26#</x:v>
      </x:c>
      <x:c r="AD496" s="252" t="str">
        <x:v>27#</x:v>
      </x:c>
      <x:c r="AE496" s="252" t="str">
        <x:v>28#</x:v>
      </x:c>
      <x:c r="AF496" s="258" t="str">
        <x:v>29#</x:v>
      </x:c>
      <x:c r="AG496" s="182"/>
      <x:c r="AH496"/>
      <x:c r="AI496" s="425" t="str">
        <x:v>Building</x:v>
      </x:c>
      <x:c r="AJ496" s="257"/>
      <x:c r="AK496" s="252" t="str">
        <x:v>1#</x:v>
      </x:c>
      <x:c r="AL496" s="252" t="str">
        <x:v>2#</x:v>
      </x:c>
      <x:c r="AM496" s="252" t="str">
        <x:v>3#</x:v>
      </x:c>
      <x:c r="AN496" s="252" t="str">
        <x:v>4#</x:v>
      </x:c>
      <x:c r="AO496" s="252" t="str">
        <x:v>5#</x:v>
      </x:c>
      <x:c r="AP496" s="252" t="str">
        <x:v>6#</x:v>
      </x:c>
      <x:c r="AQ496" s="252" t="str">
        <x:v>7#</x:v>
      </x:c>
      <x:c r="AR496" s="253" t="str">
        <x:v>16#</x:v>
      </x:c>
      <x:c r="AS496" s="251" t="str">
        <x:v>8#</x:v>
      </x:c>
      <x:c r="AT496" s="252" t="str">
        <x:v>9#</x:v>
      </x:c>
      <x:c r="AU496" s="252" t="str">
        <x:v>10#</x:v>
      </x:c>
      <x:c r="AV496" s="252" t="str">
        <x:v>11#</x:v>
      </x:c>
      <x:c r="AW496" s="252" t="str">
        <x:v>12#</x:v>
      </x:c>
      <x:c r="AX496" s="252" t="str">
        <x:v>13#</x:v>
      </x:c>
      <x:c r="AY496" s="252" t="str">
        <x:v>14#</x:v>
      </x:c>
      <x:c r="AZ496" s="253" t="str">
        <x:v>15#</x:v>
      </x:c>
      <x:c r="BA496" s="251" t="str">
        <x:v>17#</x:v>
      </x:c>
      <x:c r="BB496" s="252" t="str">
        <x:v>18#</x:v>
      </x:c>
      <x:c r="BC496" s="252" t="str">
        <x:v>19#</x:v>
      </x:c>
      <x:c r="BD496" s="252" t="str">
        <x:v>20#</x:v>
      </x:c>
      <x:c r="BE496" s="252" t="str">
        <x:v>21#</x:v>
      </x:c>
      <x:c r="BF496" s="252" t="str">
        <x:v>22#</x:v>
      </x:c>
      <x:c r="BG496" s="253" t="str">
        <x:v>23#</x:v>
      </x:c>
      <x:c r="BH496" s="251" t="str">
        <x:v>24#</x:v>
      </x:c>
      <x:c r="BI496" s="252" t="str">
        <x:v>25#</x:v>
      </x:c>
      <x:c r="BJ496" s="252" t="str">
        <x:v>26#</x:v>
      </x:c>
      <x:c r="BK496" s="252" t="str">
        <x:v>27#</x:v>
      </x:c>
      <x:c r="BL496" s="252" t="str">
        <x:v>28#</x:v>
      </x:c>
      <x:c r="BM496" s="253" t="str">
        <x:v>29#</x:v>
      </x:c>
      <x:c r="BN496"/>
      <x:c r="BO496"/>
      <x:c r="BP496"/>
      <x:c r="BQ496"/>
      <x:c r="BR496"/>
      <x:c r="BS496"/>
      <x:c r="BT496"/>
      <x:c r="BU496"/>
      <x:c r="BV496"/>
      <x:c r="BW496"/>
      <x:c r="BX496"/>
      <x:c r="BY496"/>
      <x:c r="BZ496"/>
      <x:c r="CA496"/>
      <x:c r="CB496"/>
      <x:c r="CC496"/>
      <x:c r="CD496"/>
      <x:c r="CE496"/>
      <x:c r="CF496"/>
      <x:c r="CG496"/>
      <x:c r="CH496"/>
      <x:c r="CI496"/>
      <x:c r="CJ496"/>
      <x:c r="CK496"/>
      <x:c r="CL496"/>
      <x:c r="CM496"/>
      <x:c r="CN496"/>
      <x:c r="CO496"/>
      <x:c r="CP496"/>
      <x:c r="CQ496"/>
      <x:c r="CR496"/>
      <x:c r="CS496"/>
      <x:c r="CT496"/>
      <x:c r="CU496"/>
      <x:c r="CV496"/>
    </x:row>
    <x:row r="497" ht="20" customHeight="1">
      <x:c r="A497"/>
      <x:c r="B497" s="275" t="str">
        <x:v>Zone</x:v>
      </x:c>
      <x:c r="C497" s="276"/>
      <x:c r="D497" s="266" t="str">
        <x:v>B1-1 Huang Wei</x:v>
      </x:c>
      <x:c r="E497" s="267"/>
      <x:c r="F497" s="267"/>
      <x:c r="G497" s="267"/>
      <x:c r="H497" s="267"/>
      <x:c r="I497" s="267"/>
      <x:c r="J497" s="267"/>
      <x:c r="K497" s="268"/>
      <x:c r="L497" s="269" t="str">
        <x:v>B1-2 Xie Jianbin</x:v>
      </x:c>
      <x:c r="M497" s="269"/>
      <x:c r="N497" s="269"/>
      <x:c r="O497" s="269"/>
      <x:c r="P497" s="269"/>
      <x:c r="Q497" s="269"/>
      <x:c r="R497" s="269"/>
      <x:c r="S497" s="277"/>
      <x:c r="T497" s="271" t="str">
        <x:v>B2-1 Wang Wanshu</x:v>
      </x:c>
      <x:c r="U497" s="271"/>
      <x:c r="V497" s="271"/>
      <x:c r="W497" s="271"/>
      <x:c r="X497" s="271"/>
      <x:c r="Y497" s="271"/>
      <x:c r="Z497" s="278"/>
      <x:c r="AA497" s="273" t="str">
        <x:v>B2-2 Hu Min</x:v>
      </x:c>
      <x:c r="AB497" s="273"/>
      <x:c r="AC497" s="273"/>
      <x:c r="AD497" s="273"/>
      <x:c r="AE497" s="273"/>
      <x:c r="AF497" s="279"/>
      <x:c r="AG497" s="182"/>
      <x:c r="AH497"/>
      <x:c r="AI497" s="386" t="str">
        <x:v>Zone</x:v>
      </x:c>
      <x:c r="AJ497" s="276"/>
      <x:c r="AK497" s="266" t="str">
        <x:v>B1-1 Huang Wei</x:v>
      </x:c>
      <x:c r="AL497" s="267"/>
      <x:c r="AM497" s="267"/>
      <x:c r="AN497" s="267"/>
      <x:c r="AO497" s="267"/>
      <x:c r="AP497" s="267"/>
      <x:c r="AQ497" s="267"/>
      <x:c r="AR497" s="268"/>
      <x:c r="AS497" s="269" t="str">
        <x:v>B1-2 Xie Jianbin</x:v>
      </x:c>
      <x:c r="AT497" s="269"/>
      <x:c r="AU497" s="269"/>
      <x:c r="AV497" s="269"/>
      <x:c r="AW497" s="269"/>
      <x:c r="AX497" s="269"/>
      <x:c r="AY497" s="269"/>
      <x:c r="AZ497" s="277"/>
      <x:c r="BA497" s="271" t="str">
        <x:v>B2-1 Wang Wanshu</x:v>
      </x:c>
      <x:c r="BB497" s="271"/>
      <x:c r="BC497" s="271"/>
      <x:c r="BD497" s="271"/>
      <x:c r="BE497" s="271"/>
      <x:c r="BF497" s="271"/>
      <x:c r="BG497" s="278"/>
      <x:c r="BH497" s="273" t="str">
        <x:v>B2-2 Hu Min</x:v>
      </x:c>
      <x:c r="BI497" s="273"/>
      <x:c r="BJ497" s="273"/>
      <x:c r="BK497" s="273"/>
      <x:c r="BL497" s="273"/>
      <x:c r="BM497" s="274"/>
      <x:c r="BN497"/>
      <x:c r="BO497"/>
      <x:c r="BP497"/>
      <x:c r="BQ497"/>
      <x:c r="BR497"/>
      <x:c r="BS497"/>
      <x:c r="BT497"/>
      <x:c r="BU497"/>
      <x:c r="BV497"/>
      <x:c r="BW497"/>
      <x:c r="BX497"/>
      <x:c r="BY497"/>
      <x:c r="BZ497"/>
      <x:c r="CA497"/>
      <x:c r="CB497"/>
      <x:c r="CC497"/>
      <x:c r="CD497"/>
      <x:c r="CE497"/>
      <x:c r="CF497"/>
      <x:c r="CG497"/>
      <x:c r="CH497"/>
      <x:c r="CI497"/>
      <x:c r="CJ497"/>
      <x:c r="CK497"/>
      <x:c r="CL497"/>
      <x:c r="CM497"/>
      <x:c r="CN497"/>
      <x:c r="CO497"/>
      <x:c r="CP497"/>
      <x:c r="CQ497"/>
      <x:c r="CR497"/>
      <x:c r="CS497"/>
      <x:c r="CT497"/>
      <x:c r="CU497"/>
      <x:c r="CV497"/>
    </x:row>
    <x:row r="498" ht="30" customHeight="1">
      <x:c r="A498"/>
      <x:c r="B498" s="625" t="str">
        <x:v>Completed</x:v>
      </x:c>
      <x:c r="C498" s="626"/>
      <x:c r="D498" s="280" t="n">
        <x:f t="shared" ref="D498:AF498" si="40">SUM(D481:D495)</x:f>
        <x:v>0</x:v>
      </x:c>
      <x:c r="E498" s="280" t="n">
        <x:f t="shared" si="40"/>
        <x:v>0</x:v>
      </x:c>
      <x:c r="F498" s="280" t="n">
        <x:f t="shared" si="40"/>
        <x:v>0</x:v>
      </x:c>
      <x:c r="G498" s="280" t="n">
        <x:f t="shared" si="40"/>
        <x:v>0</x:v>
      </x:c>
      <x:c r="H498" s="280" t="n">
        <x:f t="shared" si="40"/>
        <x:v>1</x:v>
      </x:c>
      <x:c r="I498" s="280" t="n">
        <x:f t="shared" si="40"/>
        <x:v>0</x:v>
      </x:c>
      <x:c r="J498" s="280" t="n">
        <x:f t="shared" si="40"/>
        <x:v>1</x:v>
      </x:c>
      <x:c r="K498" s="285" t="n">
        <x:f t="shared" si="40"/>
        <x:v>0</x:v>
      </x:c>
      <x:c r="L498" s="282" t="n">
        <x:f t="shared" si="40"/>
        <x:v>1</x:v>
      </x:c>
      <x:c r="M498" s="280" t="n">
        <x:f t="shared" si="40"/>
        <x:v>1</x:v>
      </x:c>
      <x:c r="N498" s="280" t="n">
        <x:f t="shared" si="40"/>
        <x:v>1</x:v>
      </x:c>
      <x:c r="O498" s="280" t="n">
        <x:f t="shared" si="40"/>
        <x:v>0</x:v>
      </x:c>
      <x:c r="P498" s="280" t="n">
        <x:f t="shared" si="40"/>
        <x:v>0</x:v>
      </x:c>
      <x:c r="Q498" s="280" t="n">
        <x:f t="shared" si="40"/>
        <x:v>0</x:v>
      </x:c>
      <x:c r="R498" s="280" t="n">
        <x:f t="shared" si="40"/>
        <x:v>0</x:v>
      </x:c>
      <x:c r="S498" s="285" t="n">
        <x:f t="shared" si="40"/>
        <x:v>0</x:v>
      </x:c>
      <x:c r="T498" s="282" t="n">
        <x:f t="shared" si="40"/>
        <x:v>0</x:v>
      </x:c>
      <x:c r="U498" s="280" t="n">
        <x:f t="shared" si="40"/>
        <x:v>0</x:v>
      </x:c>
      <x:c r="V498" s="280" t="n">
        <x:f t="shared" si="40"/>
        <x:v>0</x:v>
      </x:c>
      <x:c r="W498" s="280" t="n">
        <x:f t="shared" si="40"/>
        <x:v>0</x:v>
      </x:c>
      <x:c r="X498" s="280" t="n">
        <x:f t="shared" si="40"/>
        <x:v>0</x:v>
      </x:c>
      <x:c r="Y498" s="280" t="n">
        <x:f t="shared" si="40"/>
        <x:v>1</x:v>
      </x:c>
      <x:c r="Z498" s="285" t="n">
        <x:f t="shared" si="40"/>
        <x:v>0</x:v>
      </x:c>
      <x:c r="AA498" s="282" t="n">
        <x:f t="shared" si="40"/>
        <x:v>0</x:v>
      </x:c>
      <x:c r="AB498" s="280" t="n">
        <x:f t="shared" si="40"/>
        <x:v>0</x:v>
      </x:c>
      <x:c r="AC498" s="280" t="n">
        <x:f t="shared" si="40"/>
        <x:v>0</x:v>
      </x:c>
      <x:c r="AD498" s="280" t="n">
        <x:f t="shared" si="40"/>
        <x:v>0</x:v>
      </x:c>
      <x:c r="AE498" s="280" t="n">
        <x:f t="shared" si="40"/>
        <x:v>0</x:v>
      </x:c>
      <x:c r="AF498" s="281" t="n">
        <x:f t="shared" si="40"/>
        <x:v>1</x:v>
      </x:c>
      <x:c r="AG498" s="182"/>
      <x:c r="AH498"/>
      <x:c r="AI498" s="628" t="str">
        <x:v>Completed</x:v>
      </x:c>
      <x:c r="AJ498" s="626"/>
      <x:c r="AK498" s="280" t="n">
        <x:f t="shared" ref="AK498:BM498" si="41">SUM(AK481:AK495)</x:f>
        <x:v>0</x:v>
      </x:c>
      <x:c r="AL498" s="280">
        <x:f t="shared" si="41"/>
        <x:v>0</x:v>
      </x:c>
      <x:c r="AM498" s="280">
        <x:f t="shared" si="41"/>
        <x:v>0</x:v>
      </x:c>
      <x:c r="AN498" s="280">
        <x:f t="shared" si="41"/>
        <x:v>0</x:v>
      </x:c>
      <x:c r="AO498" s="280">
        <x:f t="shared" si="41"/>
        <x:v>0</x:v>
      </x:c>
      <x:c r="AP498" s="280">
        <x:f t="shared" si="41"/>
        <x:v>0</x:v>
      </x:c>
      <x:c r="AQ498" s="280">
        <x:f t="shared" si="41"/>
        <x:v>0</x:v>
      </x:c>
      <x:c r="AR498" s="285">
        <x:f t="shared" si="41"/>
        <x:v>0</x:v>
      </x:c>
      <x:c r="AS498" s="282">
        <x:f t="shared" si="41"/>
        <x:v>0</x:v>
      </x:c>
      <x:c r="AT498" s="280">
        <x:f t="shared" si="41"/>
        <x:v>0</x:v>
      </x:c>
      <x:c r="AU498" s="280">
        <x:f t="shared" si="41"/>
        <x:v>3</x:v>
      </x:c>
      <x:c r="AV498" s="280">
        <x:f t="shared" si="41"/>
        <x:v>0</x:v>
      </x:c>
      <x:c r="AW498" s="280">
        <x:f t="shared" si="41"/>
        <x:v>0</x:v>
      </x:c>
      <x:c r="AX498" s="280">
        <x:f t="shared" si="41"/>
        <x:v>0</x:v>
      </x:c>
      <x:c r="AY498" s="280">
        <x:f t="shared" si="41"/>
        <x:v>0</x:v>
      </x:c>
      <x:c r="AZ498" s="285">
        <x:f t="shared" si="41"/>
        <x:v>0</x:v>
      </x:c>
      <x:c r="BA498" s="282">
        <x:f t="shared" si="41"/>
        <x:v>0</x:v>
      </x:c>
      <x:c r="BB498" s="280">
        <x:f t="shared" si="41"/>
        <x:v>0</x:v>
      </x:c>
      <x:c r="BC498" s="280">
        <x:f t="shared" si="41"/>
        <x:v>0</x:v>
      </x:c>
      <x:c r="BD498" s="280">
        <x:f t="shared" si="41"/>
        <x:v>0</x:v>
      </x:c>
      <x:c r="BE498" s="280">
        <x:f t="shared" si="41"/>
        <x:v>0</x:v>
      </x:c>
      <x:c r="BF498" s="280">
        <x:f t="shared" si="41"/>
        <x:v>0</x:v>
      </x:c>
      <x:c r="BG498" s="285">
        <x:f t="shared" si="41"/>
        <x:v>0</x:v>
      </x:c>
      <x:c r="BH498" s="282">
        <x:f t="shared" si="41"/>
        <x:v>0</x:v>
      </x:c>
      <x:c r="BI498" s="280">
        <x:f t="shared" si="41"/>
        <x:v>0</x:v>
      </x:c>
      <x:c r="BJ498" s="280">
        <x:f t="shared" si="41"/>
        <x:v>0</x:v>
      </x:c>
      <x:c r="BK498" s="280">
        <x:f t="shared" si="41"/>
        <x:v>0</x:v>
      </x:c>
      <x:c r="BL498" s="280">
        <x:f t="shared" si="41"/>
        <x:v>0</x:v>
      </x:c>
      <x:c r="BM498" s="285">
        <x:f t="shared" si="41"/>
        <x:v>0</x:v>
      </x:c>
    </x:row>
    <x:row r="499" ht="30" customHeight="1">
      <x:c r="A499"/>
      <x:c r="B499" s="627" t="str">
        <x:v>Subtotal</x:v>
      </x:c>
      <x:c r="C499" s="618"/>
      <x:c r="D499" s="299" t="n">
        <x:f>SUM(D498:K498)</x:f>
        <x:v>2</x:v>
      </x:c>
      <x:c r="E499" s="300"/>
      <x:c r="F499" s="300"/>
      <x:c r="G499" s="300"/>
      <x:c r="H499" s="300"/>
      <x:c r="I499" s="300"/>
      <x:c r="J499" s="300"/>
      <x:c r="K499" s="301"/>
      <x:c r="L499" s="300" t="n">
        <x:f>SUM(L498:S498)</x:f>
        <x:v>3</x:v>
      </x:c>
      <x:c r="M499" s="300"/>
      <x:c r="N499" s="300"/>
      <x:c r="O499" s="300"/>
      <x:c r="P499" s="300"/>
      <x:c r="Q499" s="300"/>
      <x:c r="R499" s="300"/>
      <x:c r="S499" s="301"/>
      <x:c r="T499" s="300" t="n">
        <x:f>SUM(T498:Z498)</x:f>
        <x:v>1</x:v>
      </x:c>
      <x:c r="U499" s="300"/>
      <x:c r="V499" s="300"/>
      <x:c r="W499" s="300"/>
      <x:c r="X499" s="300"/>
      <x:c r="Y499" s="300"/>
      <x:c r="Z499" s="301"/>
      <x:c r="AA499" s="300" t="n">
        <x:f>SUM(AA498:AF498)</x:f>
        <x:v>1</x:v>
      </x:c>
      <x:c r="AB499" s="300"/>
      <x:c r="AC499" s="300"/>
      <x:c r="AD499" s="300"/>
      <x:c r="AE499" s="300"/>
      <x:c r="AF499" s="302"/>
      <x:c r="AG499" s="182"/>
      <x:c r="AH499"/>
      <x:c r="AI499" s="617" t="str">
        <x:v>Subtotal</x:v>
      </x:c>
      <x:c r="AJ499" s="618"/>
      <x:c r="AK499" s="299" t="n">
        <x:f>SUM(AK498:AR498)</x:f>
        <x:v>0</x:v>
      </x:c>
      <x:c r="AL499" s="300"/>
      <x:c r="AM499" s="300"/>
      <x:c r="AN499" s="300"/>
      <x:c r="AO499" s="300"/>
      <x:c r="AP499" s="300"/>
      <x:c r="AQ499" s="300"/>
      <x:c r="AR499" s="301"/>
      <x:c r="AS499" s="300" t="n">
        <x:f>SUM(AS498:AZ498)</x:f>
        <x:v>3</x:v>
      </x:c>
      <x:c r="AT499" s="300"/>
      <x:c r="AU499" s="300"/>
      <x:c r="AV499" s="300"/>
      <x:c r="AW499" s="300"/>
      <x:c r="AX499" s="300"/>
      <x:c r="AY499" s="300"/>
      <x:c r="AZ499" s="301"/>
      <x:c r="BA499" s="300" t="n">
        <x:f>SUM(BA498:BG498)</x:f>
        <x:v>0</x:v>
      </x:c>
      <x:c r="BB499" s="300"/>
      <x:c r="BC499" s="300"/>
      <x:c r="BD499" s="300"/>
      <x:c r="BE499" s="300"/>
      <x:c r="BF499" s="300"/>
      <x:c r="BG499" s="301"/>
      <x:c r="BH499" s="300" t="n">
        <x:f>SUM(BH498:BM498)</x:f>
        <x:v>0</x:v>
      </x:c>
      <x:c r="BI499" s="300"/>
      <x:c r="BJ499" s="300"/>
      <x:c r="BK499" s="300"/>
      <x:c r="BL499" s="300"/>
      <x:c r="BM499" s="301"/>
    </x:row>
    <x:row r="500" ht="30" customHeight="1">
      <x:c r="A500"/>
      <x:c r="B500" s="619" t="n">
        <x:v>364</x:v>
      </x:c>
      <x:c r="C500" s="620" t="str">
        <x:v>Floors</x:v>
      </x:c>
      <x:c r="D500" s="577" t="str">
        <x:v>Total completed</x:v>
      </x:c>
      <x:c r="E500" s="577"/>
      <x:c r="F500" s="577"/>
      <x:c r="G500" s="577"/>
      <x:c r="H500" s="577"/>
      <x:c r="I500" s="577"/>
      <x:c r="J500" s="577"/>
      <x:c r="K500" s="577"/>
      <x:c r="L500" s="577"/>
      <x:c r="M500" s="577"/>
      <x:c r="N500" s="577"/>
      <x:c r="O500" s="577"/>
      <x:c r="P500" s="577"/>
      <x:c r="Q500" s="311" t="n">
        <x:f>D499+L499+T499+AA499</x:f>
        <x:v>7</x:v>
      </x:c>
      <x:c r="R500" s="311"/>
      <x:c r="S500" s="311"/>
      <x:c r="T500" s="311"/>
      <x:c r="U500" s="311"/>
      <x:c r="V500" s="311"/>
      <x:c r="W500" s="311"/>
      <x:c r="X500" s="311"/>
      <x:c r="Y500" s="311"/>
      <x:c r="Z500" s="311"/>
      <x:c r="AA500" s="311"/>
      <x:c r="AB500" s="311"/>
      <x:c r="AC500" s="311"/>
      <x:c r="AD500" s="311"/>
      <x:c r="AE500" s="311"/>
      <x:c r="AF500" s="312"/>
      <x:c r="AG500" s="182"/>
      <x:c r="AH500"/>
      <x:c r="AI500" s="619" t="n">
        <x:v>364</x:v>
      </x:c>
      <x:c r="AJ500" s="620" t="str">
        <x:v>Floors</x:v>
      </x:c>
      <x:c r="AK500" s="577" t="str">
        <x:v>Total completed</x:v>
      </x:c>
      <x:c r="AL500" s="577"/>
      <x:c r="AM500" s="577"/>
      <x:c r="AN500" s="577"/>
      <x:c r="AO500" s="577"/>
      <x:c r="AP500" s="577"/>
      <x:c r="AQ500" s="577"/>
      <x:c r="AR500" s="577"/>
      <x:c r="AS500" s="577"/>
      <x:c r="AT500" s="577"/>
      <x:c r="AU500" s="577"/>
      <x:c r="AV500" s="577"/>
      <x:c r="AW500" s="577"/>
      <x:c r="AX500" s="311" t="n">
        <x:f>AK499+AS499+BA499+BH499</x:f>
        <x:v>3</x:v>
      </x:c>
      <x:c r="AY500" s="311"/>
      <x:c r="AZ500" s="311"/>
      <x:c r="BA500" s="311"/>
      <x:c r="BB500" s="311"/>
      <x:c r="BC500" s="311"/>
      <x:c r="BD500" s="311"/>
      <x:c r="BE500" s="311"/>
      <x:c r="BF500" s="311"/>
      <x:c r="BG500" s="311"/>
      <x:c r="BH500" s="311"/>
      <x:c r="BI500" s="311"/>
      <x:c r="BJ500" s="311"/>
      <x:c r="BK500" s="311"/>
      <x:c r="BL500" s="311"/>
      <x:c r="BM500" s="312"/>
    </x:row>
    <x:row r="501" ht="30" customHeight="1">
      <x:c r="A501"/>
      <x:c r="B501" s="621"/>
      <x:c r="C501" s="622"/>
      <x:c r="D501" s="577" t="str">
        <x:v>Total not completed</x:v>
      </x:c>
      <x:c r="E501" s="577"/>
      <x:c r="F501" s="577"/>
      <x:c r="G501" s="577"/>
      <x:c r="H501" s="577"/>
      <x:c r="I501" s="577"/>
      <x:c r="J501" s="577"/>
      <x:c r="K501" s="577"/>
      <x:c r="L501" s="577"/>
      <x:c r="M501" s="577"/>
      <x:c r="N501" s="577"/>
      <x:c r="O501" s="577"/>
      <x:c r="P501" s="577"/>
      <x:c r="Q501" s="321" t="n">
        <x:f>B500-Q500</x:f>
        <x:v>357</x:v>
      </x:c>
      <x:c r="R501" s="321"/>
      <x:c r="S501" s="321"/>
      <x:c r="T501" s="321"/>
      <x:c r="U501" s="321"/>
      <x:c r="V501" s="321"/>
      <x:c r="W501" s="321"/>
      <x:c r="X501" s="321"/>
      <x:c r="Y501" s="321"/>
      <x:c r="Z501" s="321"/>
      <x:c r="AA501" s="321"/>
      <x:c r="AB501" s="321"/>
      <x:c r="AC501" s="321"/>
      <x:c r="AD501" s="321"/>
      <x:c r="AE501" s="321"/>
      <x:c r="AF501" s="322"/>
      <x:c r="AG501" s="182"/>
      <x:c r="AH501"/>
      <x:c r="AI501" s="621"/>
      <x:c r="AJ501" s="622"/>
      <x:c r="AK501" s="577" t="str">
        <x:v>Total not completed</x:v>
      </x:c>
      <x:c r="AL501" s="577"/>
      <x:c r="AM501" s="577"/>
      <x:c r="AN501" s="577"/>
      <x:c r="AO501" s="577"/>
      <x:c r="AP501" s="577"/>
      <x:c r="AQ501" s="577"/>
      <x:c r="AR501" s="577"/>
      <x:c r="AS501" s="577"/>
      <x:c r="AT501" s="577"/>
      <x:c r="AU501" s="577"/>
      <x:c r="AV501" s="577"/>
      <x:c r="AW501" s="577"/>
      <x:c r="AX501" s="321" t="n">
        <x:f>AI500-AX500</x:f>
        <x:v>361</x:v>
      </x:c>
      <x:c r="AY501" s="321"/>
      <x:c r="AZ501" s="321"/>
      <x:c r="BA501" s="321"/>
      <x:c r="BB501" s="321"/>
      <x:c r="BC501" s="321"/>
      <x:c r="BD501" s="321"/>
      <x:c r="BE501" s="321"/>
      <x:c r="BF501" s="321"/>
      <x:c r="BG501" s="321"/>
      <x:c r="BH501" s="321"/>
      <x:c r="BI501" s="321"/>
      <x:c r="BJ501" s="321"/>
      <x:c r="BK501" s="321"/>
      <x:c r="BL501" s="321"/>
      <x:c r="BM501" s="322"/>
    </x:row>
    <x:row r="502" ht="30" customHeight="1">
      <x:c r="A502"/>
      <x:c r="B502" s="632"/>
      <x:c r="C502" s="633"/>
      <x:c r="D502" s="589" t="str">
        <x:v>Completion rate</x:v>
      </x:c>
      <x:c r="E502" s="589"/>
      <x:c r="F502" s="589"/>
      <x:c r="G502" s="589"/>
      <x:c r="H502" s="589"/>
      <x:c r="I502" s="589"/>
      <x:c r="J502" s="589"/>
      <x:c r="K502" s="589"/>
      <x:c r="L502" s="589"/>
      <x:c r="M502" s="589"/>
      <x:c r="N502" s="589"/>
      <x:c r="O502" s="589"/>
      <x:c r="P502" s="589"/>
      <x:c r="Q502" s="450" t="n">
        <x:f>Q500/B500</x:f>
        <x:v>0.019230769230769232</x:v>
      </x:c>
      <x:c r="R502" s="450"/>
      <x:c r="S502" s="450"/>
      <x:c r="T502" s="450"/>
      <x:c r="U502" s="450"/>
      <x:c r="V502" s="450"/>
      <x:c r="W502" s="450"/>
      <x:c r="X502" s="450"/>
      <x:c r="Y502" s="450"/>
      <x:c r="Z502" s="450"/>
      <x:c r="AA502" s="450"/>
      <x:c r="AB502" s="450"/>
      <x:c r="AC502" s="450"/>
      <x:c r="AD502" s="450"/>
      <x:c r="AE502" s="450"/>
      <x:c r="AF502" s="451"/>
      <x:c r="AG502" s="182"/>
      <x:c r="AH502"/>
      <x:c r="AI502" s="632"/>
      <x:c r="AJ502" s="633"/>
      <x:c r="AK502" s="589" t="str">
        <x:v>Completion rate</x:v>
      </x:c>
      <x:c r="AL502" s="589"/>
      <x:c r="AM502" s="589"/>
      <x:c r="AN502" s="589"/>
      <x:c r="AO502" s="589"/>
      <x:c r="AP502" s="589"/>
      <x:c r="AQ502" s="589"/>
      <x:c r="AR502" s="589"/>
      <x:c r="AS502" s="589"/>
      <x:c r="AT502" s="589"/>
      <x:c r="AU502" s="589"/>
      <x:c r="AV502" s="589"/>
      <x:c r="AW502" s="589"/>
      <x:c r="AX502" s="450" t="n">
        <x:f>AX500/AI500</x:f>
        <x:v>0.008241758241758242</x:v>
      </x:c>
      <x:c r="AY502" s="450"/>
      <x:c r="AZ502" s="450"/>
      <x:c r="BA502" s="450"/>
      <x:c r="BB502" s="450"/>
      <x:c r="BC502" s="450"/>
      <x:c r="BD502" s="450"/>
      <x:c r="BE502" s="450"/>
      <x:c r="BF502" s="450"/>
      <x:c r="BG502" s="450"/>
      <x:c r="BH502" s="450"/>
      <x:c r="BI502" s="450"/>
      <x:c r="BJ502" s="450"/>
      <x:c r="BK502" s="450"/>
      <x:c r="BL502" s="450"/>
      <x:c r="BM502" s="451"/>
    </x:row>
    <x:row r="503" ht="34" customHeight="1">
      <x:c r="A503"/>
      <x:c r="B503" s="134" t="str">
        <x:v>Behind schedule</x:v>
      </x:c>
      <x:c r="C503" s="129"/>
      <x:c r="D503" s="567" t="str">
        <x:v>Common-area ceiling board installation</x:v>
      </x:c>
      <x:c r="E503" s="567"/>
      <x:c r="F503" s="567"/>
      <x:c r="G503" s="567"/>
      <x:c r="H503" s="567"/>
      <x:c r="I503" s="567"/>
      <x:c r="J503" s="567"/>
      <x:c r="K503" s="567"/>
      <x:c r="L503" s="567"/>
      <x:c r="M503" s="567"/>
      <x:c r="N503" s="567"/>
      <x:c r="O503" s="567"/>
      <x:c r="P503" s="567"/>
      <x:c r="Q503" s="567"/>
      <x:c r="R503" s="567"/>
      <x:c r="S503" s="567"/>
      <x:c r="T503" s="567"/>
      <x:c r="U503" s="567"/>
      <x:c r="V503" s="567"/>
      <x:c r="W503" s="567"/>
      <x:c r="X503" s="567"/>
      <x:c r="Y503" s="567"/>
      <x:c r="Z503" s="567"/>
      <x:c r="AA503" s="567"/>
      <x:c r="AB503" s="567"/>
      <x:c r="AC503" s="567"/>
      <x:c r="AD503" s="567"/>
      <x:c r="AE503" s="567"/>
      <x:c r="AF503" s="559"/>
      <x:c r="AG503" s="182"/>
      <x:c r="AH503"/>
      <x:c r="AI503" s="128" t="str">
        <x:v>Behind schedule</x:v>
      </x:c>
      <x:c r="AJ503" s="129"/>
      <x:c r="AK503" s="567" t="str">
        <x:v>Corridor floor tiling</x:v>
      </x:c>
      <x:c r="AL503" s="567"/>
      <x:c r="AM503" s="567"/>
      <x:c r="AN503" s="567"/>
      <x:c r="AO503" s="567"/>
      <x:c r="AP503" s="567"/>
      <x:c r="AQ503" s="567"/>
      <x:c r="AR503" s="567"/>
      <x:c r="AS503" s="567"/>
      <x:c r="AT503" s="567"/>
      <x:c r="AU503" s="567"/>
      <x:c r="AV503" s="567"/>
      <x:c r="AW503" s="567"/>
      <x:c r="AX503" s="567"/>
      <x:c r="AY503" s="567"/>
      <x:c r="AZ503" s="567"/>
      <x:c r="BA503" s="567"/>
      <x:c r="BB503" s="567"/>
      <x:c r="BC503" s="567"/>
      <x:c r="BD503" s="567"/>
      <x:c r="BE503" s="567"/>
      <x:c r="BF503" s="567"/>
      <x:c r="BG503" s="567"/>
      <x:c r="BH503" s="567"/>
      <x:c r="BI503" s="567"/>
      <x:c r="BJ503" s="567"/>
      <x:c r="BK503" s="567"/>
      <x:c r="BL503" s="567"/>
      <x:c r="BM503" s="568"/>
      <x:c r="BN503"/>
      <x:c r="BO503"/>
      <x:c r="BP503"/>
      <x:c r="BQ503"/>
      <x:c r="BR503"/>
      <x:c r="BS503"/>
      <x:c r="BT503"/>
      <x:c r="BU503"/>
      <x:c r="BV503"/>
      <x:c r="BW503"/>
      <x:c r="BX503"/>
      <x:c r="BY503"/>
      <x:c r="BZ503"/>
      <x:c r="CA503"/>
      <x:c r="CB503"/>
      <x:c r="CC503"/>
      <x:c r="CD503"/>
      <x:c r="CE503"/>
      <x:c r="CF503"/>
      <x:c r="CG503"/>
      <x:c r="CH503"/>
      <x:c r="CI503"/>
      <x:c r="CJ503"/>
      <x:c r="CK503"/>
      <x:c r="CL503"/>
      <x:c r="CM503"/>
      <x:c r="CN503"/>
      <x:c r="CO503"/>
      <x:c r="CP503"/>
      <x:c r="CQ503"/>
      <x:c r="CR503"/>
      <x:c r="CS503"/>
      <x:c r="CT503"/>
      <x:c r="CU503"/>
      <x:c r="CV503"/>
    </x:row>
    <x:row r="504" ht="34" customHeight="1">
      <x:c r="A504"/>
      <x:c r="B504" s="142" t="str">
        <x:v>Due this week</x:v>
      </x:c>
      <x:c r="C504" s="137"/>
      <x:c r="D504" s="570"/>
      <x:c r="E504" s="570"/>
      <x:c r="F504" s="570"/>
      <x:c r="G504" s="570"/>
      <x:c r="H504" s="570"/>
      <x:c r="I504" s="570"/>
      <x:c r="J504" s="570"/>
      <x:c r="K504" s="570"/>
      <x:c r="L504" s="570"/>
      <x:c r="M504" s="570"/>
      <x:c r="N504" s="570"/>
      <x:c r="O504" s="570"/>
      <x:c r="P504" s="570"/>
      <x:c r="Q504" s="570"/>
      <x:c r="R504" s="570"/>
      <x:c r="S504" s="570"/>
      <x:c r="T504" s="570"/>
      <x:c r="U504" s="570"/>
      <x:c r="V504" s="570"/>
      <x:c r="W504" s="570"/>
      <x:c r="X504" s="570"/>
      <x:c r="Y504" s="570"/>
      <x:c r="Z504" s="570"/>
      <x:c r="AA504" s="570"/>
      <x:c r="AB504" s="570"/>
      <x:c r="AC504" s="570"/>
      <x:c r="AD504" s="570"/>
      <x:c r="AE504" s="570"/>
      <x:c r="AF504" s="587"/>
      <x:c r="AG504" s="182"/>
      <x:c r="AH504"/>
      <x:c r="AI504" s="136" t="str">
        <x:v>Due this week</x:v>
      </x:c>
      <x:c r="AJ504" s="137"/>
      <x:c r="AK504" s="570"/>
      <x:c r="AL504" s="570"/>
      <x:c r="AM504" s="570"/>
      <x:c r="AN504" s="570"/>
      <x:c r="AO504" s="570"/>
      <x:c r="AP504" s="570"/>
      <x:c r="AQ504" s="570"/>
      <x:c r="AR504" s="570"/>
      <x:c r="AS504" s="570"/>
      <x:c r="AT504" s="570"/>
      <x:c r="AU504" s="570"/>
      <x:c r="AV504" s="570"/>
      <x:c r="AW504" s="570"/>
      <x:c r="AX504" s="570"/>
      <x:c r="AY504" s="570"/>
      <x:c r="AZ504" s="570"/>
      <x:c r="BA504" s="570"/>
      <x:c r="BB504" s="570"/>
      <x:c r="BC504" s="570"/>
      <x:c r="BD504" s="570"/>
      <x:c r="BE504" s="570"/>
      <x:c r="BF504" s="570"/>
      <x:c r="BG504" s="570"/>
      <x:c r="BH504" s="570"/>
      <x:c r="BI504" s="570"/>
      <x:c r="BJ504" s="570"/>
      <x:c r="BK504" s="570"/>
      <x:c r="BL504" s="570"/>
      <x:c r="BM504" s="571"/>
      <x:c r="BN504"/>
      <x:c r="BO504"/>
      <x:c r="BP504"/>
      <x:c r="BQ504"/>
      <x:c r="BR504"/>
      <x:c r="BS504"/>
      <x:c r="BT504"/>
      <x:c r="BU504"/>
      <x:c r="BV504"/>
      <x:c r="BW504"/>
      <x:c r="BX504"/>
      <x:c r="BY504"/>
      <x:c r="BZ504"/>
      <x:c r="CA504"/>
      <x:c r="CB504"/>
      <x:c r="CC504"/>
      <x:c r="CD504"/>
      <x:c r="CE504"/>
      <x:c r="CF504"/>
      <x:c r="CG504"/>
      <x:c r="CH504"/>
      <x:c r="CI504"/>
      <x:c r="CJ504"/>
      <x:c r="CK504"/>
      <x:c r="CL504"/>
      <x:c r="CM504"/>
      <x:c r="CN504"/>
      <x:c r="CO504"/>
      <x:c r="CP504"/>
      <x:c r="CQ504"/>
      <x:c r="CR504"/>
      <x:c r="CS504"/>
      <x:c r="CT504"/>
      <x:c r="CU504"/>
      <x:c r="CV504"/>
    </x:row>
    <x:row r="505" ht="34" customHeight="1">
      <x:c r="A505"/>
      <x:c r="B505" s="148" t="str">
        <x:v>Completed</x:v>
      </x:c>
      <x:c r="C505" s="145"/>
      <x:c r="D505" s="570"/>
      <x:c r="E505" s="570"/>
      <x:c r="F505" s="570"/>
      <x:c r="G505" s="570"/>
      <x:c r="H505" s="570"/>
      <x:c r="I505" s="570"/>
      <x:c r="J505" s="570"/>
      <x:c r="K505" s="570"/>
      <x:c r="L505" s="570"/>
      <x:c r="M505" s="570"/>
      <x:c r="N505" s="570"/>
      <x:c r="O505" s="570"/>
      <x:c r="P505" s="570"/>
      <x:c r="Q505" s="570"/>
      <x:c r="R505" s="570"/>
      <x:c r="S505" s="570"/>
      <x:c r="T505" s="570"/>
      <x:c r="U505" s="570"/>
      <x:c r="V505" s="570"/>
      <x:c r="W505" s="570"/>
      <x:c r="X505" s="570"/>
      <x:c r="Y505" s="570"/>
      <x:c r="Z505" s="570"/>
      <x:c r="AA505" s="570"/>
      <x:c r="AB505" s="570"/>
      <x:c r="AC505" s="570"/>
      <x:c r="AD505" s="570"/>
      <x:c r="AE505" s="570"/>
      <x:c r="AF505" s="587"/>
      <x:c r="AG505" s="182"/>
      <x:c r="AH505"/>
      <x:c r="AI505" s="144" t="str">
        <x:v>Completed</x:v>
      </x:c>
      <x:c r="AJ505" s="145"/>
      <x:c r="AK505" s="570"/>
      <x:c r="AL505" s="570"/>
      <x:c r="AM505" s="570"/>
      <x:c r="AN505" s="570"/>
      <x:c r="AO505" s="570"/>
      <x:c r="AP505" s="570"/>
      <x:c r="AQ505" s="570"/>
      <x:c r="AR505" s="570"/>
      <x:c r="AS505" s="570"/>
      <x:c r="AT505" s="570"/>
      <x:c r="AU505" s="570"/>
      <x:c r="AV505" s="570"/>
      <x:c r="AW505" s="570"/>
      <x:c r="AX505" s="570"/>
      <x:c r="AY505" s="570"/>
      <x:c r="AZ505" s="570"/>
      <x:c r="BA505" s="570"/>
      <x:c r="BB505" s="570"/>
      <x:c r="BC505" s="570"/>
      <x:c r="BD505" s="570"/>
      <x:c r="BE505" s="570"/>
      <x:c r="BF505" s="570"/>
      <x:c r="BG505" s="570"/>
      <x:c r="BH505" s="570"/>
      <x:c r="BI505" s="570"/>
      <x:c r="BJ505" s="570"/>
      <x:c r="BK505" s="570"/>
      <x:c r="BL505" s="570"/>
      <x:c r="BM505" s="571"/>
      <x:c r="BN505"/>
      <x:c r="BO505"/>
      <x:c r="BP505"/>
      <x:c r="BQ505"/>
      <x:c r="BR505"/>
      <x:c r="BS505"/>
      <x:c r="BT505"/>
      <x:c r="BU505"/>
      <x:c r="BV505"/>
      <x:c r="BW505"/>
      <x:c r="BX505"/>
      <x:c r="BY505"/>
      <x:c r="BZ505"/>
      <x:c r="CA505"/>
      <x:c r="CB505"/>
      <x:c r="CC505"/>
      <x:c r="CD505"/>
      <x:c r="CE505"/>
      <x:c r="CF505"/>
      <x:c r="CG505"/>
      <x:c r="CH505"/>
      <x:c r="CI505"/>
      <x:c r="CJ505"/>
      <x:c r="CK505"/>
      <x:c r="CL505"/>
      <x:c r="CM505"/>
      <x:c r="CN505"/>
      <x:c r="CO505"/>
      <x:c r="CP505"/>
      <x:c r="CQ505"/>
      <x:c r="CR505"/>
      <x:c r="CS505"/>
      <x:c r="CT505"/>
      <x:c r="CU505"/>
      <x:c r="CV505"/>
    </x:row>
    <x:row r="506" ht="20" customHeight="1">
      <x:c r="B506" s="149"/>
      <x:c r="C506" s="149"/>
      <x:c r="D506" s="157"/>
      <x:c r="E506" s="157"/>
      <x:c r="F506" s="157"/>
      <x:c r="G506" s="158" t="s">
        <x:v>0</x:v>
      </x:c>
      <x:c r="H506" s="157"/>
      <x:c r="I506" s="158" t="s">
        <x:v>1</x:v>
      </x:c>
      <x:c r="J506" s="157"/>
      <x:c r="K506" s="157"/>
      <x:c r="L506" s="157"/>
      <x:c r="M506" s="158" t="s">
        <x:v>0</x:v>
      </x:c>
      <x:c r="N506" s="157"/>
      <x:c r="O506" s="153" t="s">
        <x:v>1</x:v>
      </x:c>
      <x:c r="P506" s="157"/>
      <x:c r="Q506" s="157"/>
      <x:c r="R506" s="157"/>
      <x:c r="S506" s="157"/>
      <x:c r="T506" s="157"/>
      <x:c r="U506" s="157"/>
      <x:c r="V506" s="157"/>
      <x:c r="W506" s="158" t="s">
        <x:v>0</x:v>
      </x:c>
      <x:c r="X506" s="158" t="s">
        <x:v>0</x:v>
      </x:c>
      <x:c r="Y506" s="158" t="s">
        <x:v>0</x:v>
      </x:c>
      <x:c r="Z506" s="157"/>
      <x:c r="AA506" s="157"/>
      <x:c r="AB506" s="157"/>
      <x:c r="AC506" s="157"/>
      <x:c r="AD506" s="157"/>
      <x:c r="AE506" s="157"/>
      <x:c r="AF506" s="476"/>
      <x:c r="AG506" s="182"/>
      <x:c r="AI506" s="149"/>
      <x:c r="AJ506" s="149"/>
      <x:c r="AK506" s="157"/>
      <x:c r="AL506" s="157"/>
      <x:c r="AM506" s="157"/>
      <x:c r="AN506" s="158" t="s">
        <x:v>0</x:v>
      </x:c>
      <x:c r="AO506" s="157"/>
      <x:c r="AP506" s="158" t="s">
        <x:v>1</x:v>
      </x:c>
      <x:c r="AQ506" s="157"/>
      <x:c r="AR506" s="157"/>
      <x:c r="AS506" s="157"/>
      <x:c r="AT506" s="158" t="s">
        <x:v>0</x:v>
      </x:c>
      <x:c r="AU506" s="157"/>
      <x:c r="AV506" s="153" t="s">
        <x:v>1</x:v>
      </x:c>
      <x:c r="AW506" s="157"/>
      <x:c r="AX506" s="157"/>
      <x:c r="AY506" s="157"/>
      <x:c r="AZ506" s="157"/>
      <x:c r="BA506" s="157"/>
      <x:c r="BB506" s="157"/>
      <x:c r="BC506" s="157"/>
      <x:c r="BD506" s="158" t="s">
        <x:v>0</x:v>
      </x:c>
      <x:c r="BE506" s="158" t="s">
        <x:v>0</x:v>
      </x:c>
      <x:c r="BF506" s="158" t="s">
        <x:v>0</x:v>
      </x:c>
      <x:c r="BG506" s="157"/>
      <x:c r="BH506" s="157"/>
      <x:c r="BI506" s="157"/>
      <x:c r="BJ506" s="157"/>
      <x:c r="BK506" s="157"/>
      <x:c r="BL506" s="157"/>
      <x:c r="BM506" s="160"/>
    </x:row>
    <x:row r="507" ht="20" customHeight="1">
      <x:c r="A507"/>
      <x:c r="B507" s="149" t="str">
        <x:v>15F</x:v>
      </x:c>
      <x:c r="C507" s="161" t="str">
        <x:v>Batch 5</x:v>
      </x:c>
      <x:c r="D507" s="157"/>
      <x:c r="E507" s="157"/>
      <x:c r="F507" s="157"/>
      <x:c r="G507" s="168"/>
      <x:c r="H507" s="157"/>
      <x:c r="I507" s="168"/>
      <x:c r="J507" s="157"/>
      <x:c r="K507" s="174" t="str">
        <x:v>JKC</x:v>
      </x:c>
      <x:c r="L507" s="157"/>
      <x:c r="M507" s="168"/>
      <x:c r="N507" s="157"/>
      <x:c r="O507" s="167"/>
      <x:c r="P507" s="157"/>
      <x:c r="Q507" s="157"/>
      <x:c r="R507" s="123"/>
      <x:c r="S507" s="340" t="str">
        <x:v>JKC</x:v>
      </x:c>
      <x:c r="T507" s="157"/>
      <x:c r="U507" s="157"/>
      <x:c r="V507" s="157"/>
      <x:c r="W507" s="168"/>
      <x:c r="X507" s="168"/>
      <x:c r="Y507" s="168"/>
      <x:c r="Z507" s="157"/>
      <x:c r="AA507" s="173" t="str">
        <x:v>JK</x:v>
      </x:c>
      <x:c r="AB507" s="173" t="str">
        <x:v>JK</x:v>
      </x:c>
      <x:c r="AC507" s="157"/>
      <x:c r="AD507" s="157"/>
      <x:c r="AE507" s="157"/>
      <x:c r="AF507" s="175" t="str">
        <x:v>JKC</x:v>
      </x:c>
      <x:c r="AG507" s="182"/>
      <x:c r="AH507"/>
      <x:c r="AI507" s="149" t="str">
        <x:v>15F</x:v>
      </x:c>
      <x:c r="AJ507" s="161" t="str">
        <x:v>Batch 5</x:v>
      </x:c>
      <x:c r="AK507" s="157"/>
      <x:c r="AL507" s="157"/>
      <x:c r="AM507" s="157"/>
      <x:c r="AN507" s="452"/>
      <x:c r="AO507" s="157"/>
      <x:c r="AP507" s="452"/>
      <x:c r="AQ507" s="157"/>
      <x:c r="AR507" s="174" t="str">
        <x:v>JKC</x:v>
      </x:c>
      <x:c r="AS507" s="157"/>
      <x:c r="AT507" s="168"/>
      <x:c r="AU507" s="157"/>
      <x:c r="AV507" s="453"/>
      <x:c r="AW507" s="157"/>
      <x:c r="AX507" s="157"/>
      <x:c r="AY507" s="123"/>
      <x:c r="AZ507" s="346" t="str">
        <x:v>JKC</x:v>
      </x:c>
      <x:c r="BA507" s="157"/>
      <x:c r="BB507" s="157"/>
      <x:c r="BC507" s="157"/>
      <x:c r="BD507" s="241"/>
      <x:c r="BE507" s="241"/>
      <x:c r="BF507" s="168"/>
      <x:c r="BG507" s="157"/>
      <x:c r="BH507" s="173" t="str">
        <x:v>JK</x:v>
      </x:c>
      <x:c r="BI507" s="173" t="str">
        <x:v>JK</x:v>
      </x:c>
      <x:c r="BJ507" s="157"/>
      <x:c r="BK507" s="157"/>
      <x:c r="BL507" s="157"/>
      <x:c r="BM507" s="174" t="str">
        <x:v>JKC</x:v>
      </x:c>
      <x:c r="BN507"/>
      <x:c r="BO507"/>
      <x:c r="BP507"/>
      <x:c r="BQ507"/>
      <x:c r="BR507"/>
      <x:c r="BS507"/>
      <x:c r="BT507"/>
      <x:c r="BU507"/>
      <x:c r="BV507"/>
      <x:c r="BW507"/>
      <x:c r="BX507"/>
      <x:c r="BY507"/>
      <x:c r="BZ507"/>
      <x:c r="CA507"/>
      <x:c r="CB507"/>
      <x:c r="CC507"/>
      <x:c r="CD507"/>
      <x:c r="CE507"/>
      <x:c r="CF507"/>
      <x:c r="CG507"/>
      <x:c r="CH507"/>
      <x:c r="CI507"/>
      <x:c r="CJ507"/>
      <x:c r="CK507"/>
      <x:c r="CL507"/>
      <x:c r="CM507"/>
      <x:c r="CN507"/>
      <x:c r="CO507"/>
      <x:c r="CP507"/>
      <x:c r="CQ507"/>
      <x:c r="CR507"/>
      <x:c r="CS507"/>
      <x:c r="CT507"/>
      <x:c r="CU507"/>
      <x:c r="CV507"/>
    </x:row>
    <x:row r="508" ht="20" customHeight="1">
      <x:c r="A508"/>
      <x:c r="B508" s="149" t="str">
        <x:v>14F</x:v>
      </x:c>
      <x:c r="C508" s="176" t="str">
        <x:v>Batch 4</x:v>
      </x:c>
      <x:c r="D508" s="157"/>
      <x:c r="E508" s="173" t="str">
        <x:v>M</x:v>
      </x:c>
      <x:c r="F508" s="157"/>
      <x:c r="G508" s="168"/>
      <x:c r="H508" s="157"/>
      <x:c r="I508" s="168"/>
      <x:c r="J508" s="157"/>
      <x:c r="K508" s="185"/>
      <x:c r="L508" s="157"/>
      <x:c r="M508" s="168"/>
      <x:c r="N508" s="157"/>
      <x:c r="O508" s="167"/>
      <x:c r="P508" s="123"/>
      <x:c r="Q508" s="153" t="str">
        <x:v>M</x:v>
      </x:c>
      <x:c r="R508" s="157"/>
      <x:c r="S508" s="412"/>
      <x:c r="T508" s="157"/>
      <x:c r="U508" s="173" t="str">
        <x:v>M</x:v>
      </x:c>
      <x:c r="V508" s="182"/>
      <x:c r="W508" s="168"/>
      <x:c r="X508" s="168"/>
      <x:c r="Y508" s="168"/>
      <x:c r="Z508" s="157"/>
      <x:c r="AA508" s="168"/>
      <x:c r="AB508" s="168"/>
      <x:c r="AC508" s="157"/>
      <x:c r="AD508" s="173" t="str">
        <x:v>M</x:v>
      </x:c>
      <x:c r="AE508" s="157"/>
      <x:c r="AF508" s="412"/>
      <x:c r="AG508" s="182"/>
      <x:c r="AH508"/>
      <x:c r="AI508" s="149" t="str">
        <x:v>14F</x:v>
      </x:c>
      <x:c r="AJ508" s="176" t="str">
        <x:v>Batch 4</x:v>
      </x:c>
      <x:c r="AK508" s="157"/>
      <x:c r="AL508" s="173" t="str">
        <x:v>M</x:v>
      </x:c>
      <x:c r="AM508" s="157"/>
      <x:c r="AN508" s="452"/>
      <x:c r="AO508" s="157"/>
      <x:c r="AP508" s="452"/>
      <x:c r="AQ508" s="157"/>
      <x:c r="AR508" s="455"/>
      <x:c r="AS508" s="157"/>
      <x:c r="AT508" s="168"/>
      <x:c r="AU508" s="157"/>
      <x:c r="AV508" s="168"/>
      <x:c r="AW508" s="123"/>
      <x:c r="AX508" s="153" t="str">
        <x:v>M</x:v>
      </x:c>
      <x:c r="AY508" s="157"/>
      <x:c r="AZ508" s="185"/>
      <x:c r="BA508" s="157"/>
      <x:c r="BB508" s="173" t="str">
        <x:v>M</x:v>
      </x:c>
      <x:c r="BC508" s="182"/>
      <x:c r="BD508" s="241"/>
      <x:c r="BE508" s="241"/>
      <x:c r="BF508" s="168"/>
      <x:c r="BG508" s="157"/>
      <x:c r="BH508" s="241"/>
      <x:c r="BI508" s="168"/>
      <x:c r="BJ508" s="157"/>
      <x:c r="BK508" s="173" t="str">
        <x:v>M</x:v>
      </x:c>
      <x:c r="BL508" s="157"/>
      <x:c r="BM508" s="180"/>
      <x:c r="BN508"/>
      <x:c r="BO508"/>
      <x:c r="BP508"/>
      <x:c r="BQ508"/>
      <x:c r="BR508"/>
      <x:c r="BS508"/>
      <x:c r="BT508"/>
      <x:c r="BU508"/>
      <x:c r="BV508"/>
      <x:c r="BW508"/>
      <x:c r="BX508"/>
      <x:c r="BY508"/>
      <x:c r="BZ508"/>
      <x:c r="CA508"/>
      <x:c r="CB508"/>
      <x:c r="CC508"/>
      <x:c r="CD508"/>
      <x:c r="CE508"/>
      <x:c r="CF508"/>
      <x:c r="CG508"/>
      <x:c r="CH508"/>
      <x:c r="CI508"/>
      <x:c r="CJ508"/>
      <x:c r="CK508"/>
      <x:c r="CL508"/>
      <x:c r="CM508"/>
      <x:c r="CN508"/>
      <x:c r="CO508"/>
      <x:c r="CP508"/>
      <x:c r="CQ508"/>
      <x:c r="CR508"/>
      <x:c r="CS508"/>
      <x:c r="CT508"/>
      <x:c r="CU508"/>
      <x:c r="CV508"/>
    </x:row>
    <x:row r="509" ht="20" customHeight="1">
      <x:c r="B509" s="149" t="s">
        <x:v>11</x:v>
      </x:c>
      <x:c r="C509" s="176"/>
      <x:c r="D509" s="157"/>
      <x:c r="E509" s="168"/>
      <x:c r="F509" s="157"/>
      <x:c r="G509" s="168"/>
      <x:c r="H509" s="192" t="s">
        <x:v>3</x:v>
      </x:c>
      <x:c r="I509" s="168"/>
      <x:c r="J509" s="192" t="s">
        <x:v>12</x:v>
      </x:c>
      <x:c r="K509" s="185"/>
      <x:c r="L509" s="193" t="s">
        <x:v>12</x:v>
      </x:c>
      <x:c r="M509" s="168"/>
      <x:c r="N509" s="194" t="s">
        <x:v>3</x:v>
      </x:c>
      <x:c r="O509" s="167"/>
      <x:c r="P509" s="157"/>
      <x:c r="Q509" s="168"/>
      <x:c r="R509" s="157"/>
      <x:c r="S509" s="412"/>
      <x:c r="T509" s="157"/>
      <x:c r="U509" s="168"/>
      <x:c r="V509" s="157"/>
      <x:c r="W509" s="168"/>
      <x:c r="X509" s="168"/>
      <x:c r="Y509" s="168"/>
      <x:c r="Z509" s="157"/>
      <x:c r="AA509" s="168"/>
      <x:c r="AB509" s="168"/>
      <x:c r="AC509" s="157"/>
      <x:c r="AD509" s="168"/>
      <x:c r="AE509" s="157"/>
      <x:c r="AF509" s="412"/>
      <x:c r="AG509" s="182"/>
      <x:c r="AI509" s="149" t="s">
        <x:v>11</x:v>
      </x:c>
      <x:c r="AJ509" s="176"/>
      <x:c r="AK509" s="157"/>
      <x:c r="AL509" s="452"/>
      <x:c r="AM509" s="157"/>
      <x:c r="AN509" s="452"/>
      <x:c r="AO509" s="206" t="s">
        <x:v>3</x:v>
      </x:c>
      <x:c r="AP509" s="452"/>
      <x:c r="AQ509" s="206" t="s">
        <x:v>12</x:v>
      </x:c>
      <x:c r="AR509" s="455"/>
      <x:c r="AS509" s="198" t="s">
        <x:v>12</x:v>
      </x:c>
      <x:c r="AT509" s="168"/>
      <x:c r="AU509" s="191" t="s">
        <x:v>3</x:v>
      </x:c>
      <x:c r="AV509" s="168"/>
      <x:c r="AW509" s="157"/>
      <x:c r="AX509" s="453"/>
      <x:c r="AY509" s="157"/>
      <x:c r="AZ509" s="185"/>
      <x:c r="BA509" s="157"/>
      <x:c r="BB509" s="168"/>
      <x:c r="BC509" s="157"/>
      <x:c r="BD509" s="241"/>
      <x:c r="BE509" s="241"/>
      <x:c r="BF509" s="168"/>
      <x:c r="BG509" s="157"/>
      <x:c r="BH509" s="241"/>
      <x:c r="BI509" s="168"/>
      <x:c r="BJ509" s="157"/>
      <x:c r="BK509" s="168"/>
      <x:c r="BL509" s="157"/>
      <x:c r="BM509" s="180"/>
    </x:row>
    <x:row r="510" ht="20" customHeight="1">
      <x:c r="B510" s="149" t="s">
        <x:v>2</x:v>
      </x:c>
      <x:c r="C510" s="176"/>
      <x:c r="D510" s="157"/>
      <x:c r="E510" s="168"/>
      <x:c r="F510" s="157"/>
      <x:c r="G510" s="168"/>
      <x:c r="H510" s="484"/>
      <x:c r="I510" s="168"/>
      <x:c r="J510" s="484"/>
      <x:c r="K510" s="185"/>
      <x:c r="L510" s="413"/>
      <x:c r="M510" s="168"/>
      <x:c r="N510" s="167"/>
      <x:c r="O510" s="168"/>
      <x:c r="P510" s="157"/>
      <x:c r="Q510" s="168"/>
      <x:c r="R510" s="157"/>
      <x:c r="S510" s="412"/>
      <x:c r="T510" s="360"/>
      <x:c r="U510" s="168"/>
      <x:c r="V510" s="157"/>
      <x:c r="W510" s="168"/>
      <x:c r="X510" s="168"/>
      <x:c r="Y510" s="168"/>
      <x:c r="Z510" s="414" t="s">
        <x:v>3</x:v>
      </x:c>
      <x:c r="AA510" s="413"/>
      <x:c r="AB510" s="168"/>
      <x:c r="AC510" s="157"/>
      <x:c r="AD510" s="168"/>
      <x:c r="AE510" s="192" t="s">
        <x:v>3</x:v>
      </x:c>
      <x:c r="AF510" s="412"/>
      <x:c r="AG510" s="182"/>
      <x:c r="AI510" s="149" t="s">
        <x:v>2</x:v>
      </x:c>
      <x:c r="AJ510" s="176"/>
      <x:c r="AK510" s="157"/>
      <x:c r="AL510" s="452"/>
      <x:c r="AM510" s="157"/>
      <x:c r="AN510" s="452"/>
      <x:c r="AO510" s="461"/>
      <x:c r="AP510" s="452"/>
      <x:c r="AQ510" s="461"/>
      <x:c r="AR510" s="455"/>
      <x:c r="AS510" s="243"/>
      <x:c r="AT510" s="168"/>
      <x:c r="AU510" s="243"/>
      <x:c r="AV510" s="168"/>
      <x:c r="AW510" s="157"/>
      <x:c r="AX510" s="168"/>
      <x:c r="AY510" s="157"/>
      <x:c r="AZ510" s="185"/>
      <x:c r="BA510" s="354" t="s">
        <x:v>0</x:v>
      </x:c>
      <x:c r="BB510" s="168"/>
      <x:c r="BC510" s="157"/>
      <x:c r="BD510" s="241"/>
      <x:c r="BE510" s="241"/>
      <x:c r="BF510" s="168"/>
      <x:c r="BG510" s="356" t="s">
        <x:v>3</x:v>
      </x:c>
      <x:c r="BH510" s="243"/>
      <x:c r="BI510" s="168"/>
      <x:c r="BJ510" s="157"/>
      <x:c r="BK510" s="168"/>
      <x:c r="BL510" s="206" t="s">
        <x:v>3</x:v>
      </x:c>
      <x:c r="BM510" s="180"/>
    </x:row>
    <x:row r="511" ht="20" customHeight="1">
      <x:c r="A511"/>
      <x:c r="B511" s="149" t="str">
        <x:v>11F</x:v>
      </x:c>
      <x:c r="C511" s="176" t="str">
        <x:v>Batch 3</x:v>
      </x:c>
      <x:c r="D511" s="157"/>
      <x:c r="E511" s="168"/>
      <x:c r="F511" s="214" t="str">
        <x:v>F</x:v>
      </x:c>
      <x:c r="G511" s="168"/>
      <x:c r="H511" s="484"/>
      <x:c r="I511" s="168"/>
      <x:c r="J511" s="484"/>
      <x:c r="K511" s="185"/>
      <x:c r="L511" s="413"/>
      <x:c r="M511" s="168"/>
      <x:c r="N511" s="168"/>
      <x:c r="O511" s="168"/>
      <x:c r="P511" s="157"/>
      <x:c r="Q511" s="168"/>
      <x:c r="R511" s="123"/>
      <x:c r="S511" s="412"/>
      <x:c r="T511" s="413"/>
      <x:c r="U511" s="168"/>
      <x:c r="V511" s="157"/>
      <x:c r="W511" s="168"/>
      <x:c r="X511" s="168"/>
      <x:c r="Y511" s="168"/>
      <x:c r="Z511" s="412"/>
      <x:c r="AA511" s="413"/>
      <x:c r="AB511" s="168"/>
      <x:c r="AC511" s="211" t="str">
        <x:v>F</x:v>
      </x:c>
      <x:c r="AD511" s="168"/>
      <x:c r="AE511" s="168"/>
      <x:c r="AF511" s="412"/>
      <x:c r="AG511" s="182"/>
      <x:c r="AH511"/>
      <x:c r="AI511" s="149" t="str">
        <x:v>11F</x:v>
      </x:c>
      <x:c r="AJ511" s="176" t="str">
        <x:v>Batch 3</x:v>
      </x:c>
      <x:c r="AK511" s="157"/>
      <x:c r="AL511" s="452"/>
      <x:c r="AM511" s="357" t="str">
        <x:v>F</x:v>
      </x:c>
      <x:c r="AN511" s="463"/>
      <x:c r="AO511" s="461"/>
      <x:c r="AP511" s="452"/>
      <x:c r="AQ511" s="461"/>
      <x:c r="AR511" s="455"/>
      <x:c r="AS511" s="243"/>
      <x:c r="AT511" s="444"/>
      <x:c r="AU511" s="243"/>
      <x:c r="AV511" s="168"/>
      <x:c r="AW511" s="157"/>
      <x:c r="AX511" s="168"/>
      <x:c r="AY511" s="123"/>
      <x:c r="AZ511" s="185"/>
      <x:c r="BA511" s="243"/>
      <x:c r="BB511" s="168"/>
      <x:c r="BC511" s="157"/>
      <x:c r="BD511" s="241"/>
      <x:c r="BE511" s="241"/>
      <x:c r="BF511" s="168"/>
      <x:c r="BG511" s="533"/>
      <x:c r="BH511" s="243"/>
      <x:c r="BI511" s="168"/>
      <x:c r="BJ511" s="357" t="str">
        <x:v>F</x:v>
      </x:c>
      <x:c r="BK511" s="168"/>
      <x:c r="BL511" s="243"/>
      <x:c r="BM511" s="180"/>
      <x:c r="BN511"/>
      <x:c r="BO511"/>
      <x:c r="BP511"/>
      <x:c r="BQ511"/>
      <x:c r="BR511"/>
      <x:c r="BS511"/>
      <x:c r="BT511"/>
      <x:c r="BU511"/>
      <x:c r="BV511"/>
      <x:c r="BW511"/>
      <x:c r="BX511"/>
      <x:c r="BY511"/>
      <x:c r="BZ511"/>
      <x:c r="CA511"/>
      <x:c r="CB511"/>
      <x:c r="CC511"/>
      <x:c r="CD511"/>
      <x:c r="CE511"/>
      <x:c r="CF511"/>
      <x:c r="CG511"/>
      <x:c r="CH511"/>
      <x:c r="CI511"/>
      <x:c r="CJ511"/>
      <x:c r="CK511"/>
      <x:c r="CL511"/>
      <x:c r="CM511"/>
      <x:c r="CN511"/>
      <x:c r="CO511"/>
      <x:c r="CP511"/>
      <x:c r="CQ511"/>
      <x:c r="CR511"/>
      <x:c r="CS511"/>
      <x:c r="CT511"/>
      <x:c r="CU511"/>
      <x:c r="CV511"/>
    </x:row>
    <x:row r="512" ht="20" customHeight="1">
      <x:c r="B512" s="149" t="s">
        <x:v>4</x:v>
      </x:c>
      <x:c r="C512" s="176"/>
      <x:c r="D512" s="201" t="s">
        <x:v>3</x:v>
      </x:c>
      <x:c r="E512" s="168"/>
      <x:c r="F512" s="484"/>
      <x:c r="G512" s="168"/>
      <x:c r="H512" s="413"/>
      <x:c r="I512" s="413"/>
      <x:c r="J512" s="484"/>
      <x:c r="K512" s="185"/>
      <x:c r="L512" s="413"/>
      <x:c r="M512" s="168"/>
      <x:c r="N512" s="168"/>
      <x:c r="O512" s="168"/>
      <x:c r="P512" s="153" t="s">
        <x:v>3</x:v>
      </x:c>
      <x:c r="Q512" s="168"/>
      <x:c r="R512" s="153" t="s">
        <x:v>3</x:v>
      </x:c>
      <x:c r="S512" s="412"/>
      <x:c r="T512" s="413"/>
      <x:c r="U512" s="168"/>
      <x:c r="V512" s="153" t="s">
        <x:v>3</x:v>
      </x:c>
      <x:c r="W512" s="168"/>
      <x:c r="X512" s="168"/>
      <x:c r="Y512" s="168"/>
      <x:c r="Z512" s="412"/>
      <x:c r="AA512" s="413"/>
      <x:c r="AB512" s="168"/>
      <x:c r="AC512" s="168"/>
      <x:c r="AD512" s="168"/>
      <x:c r="AE512" s="168"/>
      <x:c r="AF512" s="412"/>
      <x:c r="AG512" s="182"/>
      <x:c r="AI512" s="149" t="s">
        <x:v>4</x:v>
      </x:c>
      <x:c r="AJ512" s="176"/>
      <x:c r="AK512" s="201" t="s">
        <x:v>3</x:v>
      </x:c>
      <x:c r="AL512" s="463"/>
      <x:c r="AM512" s="461"/>
      <x:c r="AN512" s="466"/>
      <x:c r="AO512" s="466"/>
      <x:c r="AP512" s="452"/>
      <x:c r="AQ512" s="461"/>
      <x:c r="AR512" s="455"/>
      <x:c r="AS512" s="243"/>
      <x:c r="AT512" s="241"/>
      <x:c r="AU512" s="241"/>
      <x:c r="AV512" s="168"/>
      <x:c r="AW512" s="191" t="s">
        <x:v>3</x:v>
      </x:c>
      <x:c r="AX512" s="168"/>
      <x:c r="AY512" s="191" t="s">
        <x:v>3</x:v>
      </x:c>
      <x:c r="AZ512" s="185"/>
      <x:c r="BA512" s="243"/>
      <x:c r="BB512" s="168"/>
      <x:c r="BC512" s="224" t="s">
        <x:v>3</x:v>
      </x:c>
      <x:c r="BD512" s="241"/>
      <x:c r="BE512" s="241"/>
      <x:c r="BF512" s="168"/>
      <x:c r="BG512" s="533"/>
      <x:c r="BH512" s="243"/>
      <x:c r="BI512" s="168"/>
      <x:c r="BJ512" s="243"/>
      <x:c r="BK512" s="168"/>
      <x:c r="BL512" s="243"/>
      <x:c r="BM512" s="180"/>
    </x:row>
    <x:row r="513" ht="20" customHeight="1">
      <x:c r="B513" s="149" t="s">
        <x:v>5</x:v>
      </x:c>
      <x:c r="C513" s="176"/>
      <x:c r="D513" s="484"/>
      <x:c r="E513" s="168"/>
      <x:c r="F513" s="484"/>
      <x:c r="G513" s="168"/>
      <x:c r="H513" s="413"/>
      <x:c r="I513" s="413"/>
      <x:c r="J513" s="484"/>
      <x:c r="K513" s="185"/>
      <x:c r="L513" s="239"/>
      <x:c r="M513" s="167"/>
      <x:c r="N513" s="167"/>
      <x:c r="O513" s="167"/>
      <x:c r="P513" s="167"/>
      <x:c r="Q513" s="167"/>
      <x:c r="R513" s="167"/>
      <x:c r="S513" s="238"/>
      <x:c r="T513" s="239"/>
      <x:c r="U513" s="167"/>
      <x:c r="V513" s="167"/>
      <x:c r="W513" s="167"/>
      <x:c r="X513" s="167"/>
      <x:c r="Y513" s="167"/>
      <x:c r="Z513" s="238"/>
      <x:c r="AA513" s="239"/>
      <x:c r="AB513" s="167"/>
      <x:c r="AC513" s="167"/>
      <x:c r="AD513" s="167"/>
      <x:c r="AE513" s="167"/>
      <x:c r="AF513" s="238"/>
      <x:c r="AG513" s="182"/>
      <x:c r="AH513" s="506"/>
      <x:c r="AI513" s="149" t="s">
        <x:v>5</x:v>
      </x:c>
      <x:c r="AJ513" s="176"/>
      <x:c r="AK513" s="466"/>
      <x:c r="AL513" s="466"/>
      <x:c r="AM513" s="466"/>
      <x:c r="AN513" s="466"/>
      <x:c r="AO513" s="466"/>
      <x:c r="AP513" s="452"/>
      <x:c r="AQ513" s="461"/>
      <x:c r="AR513" s="455"/>
      <x:c r="AS513" s="243"/>
      <x:c r="AT513" s="241"/>
      <x:c r="AU513" s="241"/>
      <x:c r="AV513" s="444"/>
      <x:c r="AW513" s="243"/>
      <x:c r="AX513" s="168"/>
      <x:c r="AY513" s="243"/>
      <x:c r="AZ513" s="185"/>
      <x:c r="BA513" s="243"/>
      <x:c r="BB513" s="168"/>
      <x:c r="BC513" s="243"/>
      <x:c r="BD513" s="241"/>
      <x:c r="BE513" s="241"/>
      <x:c r="BF513" s="168"/>
      <x:c r="BG513" s="533"/>
      <x:c r="BH513" s="243"/>
      <x:c r="BI513" s="168"/>
      <x:c r="BJ513" s="243"/>
      <x:c r="BK513" s="444"/>
      <x:c r="BL513" s="243"/>
      <x:c r="BM513" s="180"/>
    </x:row>
    <x:row r="514" ht="20" customHeight="1">
      <x:c r="A514"/>
      <x:c r="B514" s="228" t="str">
        <x:v>8F</x:v>
      </x:c>
      <x:c r="C514" s="176" t="str">
        <x:v>Batch 2</x:v>
      </x:c>
      <x:c r="D514" s="484"/>
      <x:c r="E514" s="168"/>
      <x:c r="F514" s="413"/>
      <x:c r="G514" s="413"/>
      <x:c r="H514" s="413"/>
      <x:c r="I514" s="413"/>
      <x:c r="J514" s="484"/>
      <x:c r="K514" s="185"/>
      <x:c r="L514" s="239"/>
      <x:c r="M514" s="167"/>
      <x:c r="N514" s="167"/>
      <x:c r="O514" s="167"/>
      <x:c r="P514" s="167"/>
      <x:c r="Q514" s="167"/>
      <x:c r="R514" s="167"/>
      <x:c r="S514" s="238"/>
      <x:c r="T514" s="239"/>
      <x:c r="U514" s="167"/>
      <x:c r="V514" s="167"/>
      <x:c r="W514" s="167"/>
      <x:c r="X514" s="167"/>
      <x:c r="Y514" s="167"/>
      <x:c r="Z514" s="238"/>
      <x:c r="AA514" s="239"/>
      <x:c r="AB514" s="167"/>
      <x:c r="AC514" s="167"/>
      <x:c r="AD514" s="167"/>
      <x:c r="AE514" s="167"/>
      <x:c r="AF514" s="238"/>
      <x:c r="AG514" s="182"/>
      <x:c r="AH514" s="506"/>
      <x:c r="AI514" s="228" t="str">
        <x:v>8F</x:v>
      </x:c>
      <x:c r="AJ514" s="176" t="str">
        <x:v>Batch 2</x:v>
      </x:c>
      <x:c r="AK514" s="466"/>
      <x:c r="AL514" s="466"/>
      <x:c r="AM514" s="466"/>
      <x:c r="AN514" s="466"/>
      <x:c r="AO514" s="466"/>
      <x:c r="AP514" s="463"/>
      <x:c r="AQ514" s="461"/>
      <x:c r="AR514" s="455"/>
      <x:c r="AS514" s="243"/>
      <x:c r="AT514" s="241"/>
      <x:c r="AU514" s="241"/>
      <x:c r="AV514" s="241"/>
      <x:c r="AW514" s="241"/>
      <x:c r="AX514" s="444"/>
      <x:c r="AY514" s="243"/>
      <x:c r="AZ514" s="185"/>
      <x:c r="BA514" s="243"/>
      <x:c r="BB514" s="444"/>
      <x:c r="BC514" s="243"/>
      <x:c r="BD514" s="241"/>
      <x:c r="BE514" s="241"/>
      <x:c r="BF514" s="168"/>
      <x:c r="BG514" s="533"/>
      <x:c r="BH514" s="243"/>
      <x:c r="BI514" s="168"/>
      <x:c r="BJ514" s="243"/>
      <x:c r="BK514" s="241"/>
      <x:c r="BL514" s="241"/>
      <x:c r="BM514" s="180"/>
      <x:c r="BN514"/>
      <x:c r="BO514"/>
      <x:c r="BP514"/>
      <x:c r="BQ514"/>
      <x:c r="BR514"/>
      <x:c r="BS514"/>
      <x:c r="BT514"/>
      <x:c r="BU514"/>
      <x:c r="BV514"/>
      <x:c r="BW514"/>
      <x:c r="BX514"/>
      <x:c r="BY514"/>
      <x:c r="BZ514"/>
      <x:c r="CA514"/>
      <x:c r="CB514"/>
      <x:c r="CC514"/>
      <x:c r="CD514"/>
      <x:c r="CE514"/>
      <x:c r="CF514"/>
      <x:c r="CG514"/>
      <x:c r="CH514"/>
      <x:c r="CI514"/>
      <x:c r="CJ514"/>
      <x:c r="CK514"/>
      <x:c r="CL514"/>
      <x:c r="CM514"/>
      <x:c r="CN514"/>
      <x:c r="CO514"/>
      <x:c r="CP514"/>
      <x:c r="CQ514"/>
      <x:c r="CR514"/>
      <x:c r="CS514"/>
      <x:c r="CT514"/>
      <x:c r="CU514"/>
      <x:c r="CV514"/>
    </x:row>
    <x:row r="515" ht="20" customHeight="1">
      <x:c r="B515" s="149" t="s">
        <x:v>6</x:v>
      </x:c>
      <x:c r="C515" s="176"/>
      <x:c r="D515" s="413"/>
      <x:c r="E515" s="413"/>
      <x:c r="F515" s="413"/>
      <x:c r="G515" s="413"/>
      <x:c r="H515" s="413"/>
      <x:c r="I515" s="413"/>
      <x:c r="J515" s="484"/>
      <x:c r="K515" s="185"/>
      <x:c r="L515" s="413"/>
      <x:c r="M515" s="168"/>
      <x:c r="N515" s="209">
        <x:v>1</x:v>
      </x:c>
      <x:c r="O515" s="167"/>
      <x:c r="P515" s="167"/>
      <x:c r="Q515" s="167"/>
      <x:c r="R515" s="167"/>
      <x:c r="S515" s="180"/>
      <x:c r="T515" s="239"/>
      <x:c r="U515" s="167"/>
      <x:c r="V515" s="167"/>
      <x:c r="W515" s="167"/>
      <x:c r="X515" s="167"/>
      <x:c r="Y515" s="167"/>
      <x:c r="Z515" s="238"/>
      <x:c r="AA515" s="239"/>
      <x:c r="AB515" s="167"/>
      <x:c r="AC515" s="167"/>
      <x:c r="AD515" s="167"/>
      <x:c r="AE515" s="167"/>
      <x:c r="AF515" s="238"/>
      <x:c r="AH515" s="548"/>
      <x:c r="AI515" s="149" t="s">
        <x:v>6</x:v>
      </x:c>
      <x:c r="AJ515" s="176"/>
      <x:c r="AK515" s="466"/>
      <x:c r="AL515" s="466"/>
      <x:c r="AM515" s="466"/>
      <x:c r="AN515" s="466"/>
      <x:c r="AO515" s="466"/>
      <x:c r="AP515" s="466"/>
      <x:c r="AQ515" s="466"/>
      <x:c r="AR515" s="455"/>
      <x:c r="AS515" s="243"/>
      <x:c r="AT515" s="241" t="s">
        <x:v>13</x:v>
      </x:c>
      <x:c r="AU515" s="241"/>
      <x:c r="AV515" s="241"/>
      <x:c r="AW515" s="241"/>
      <x:c r="AX515" s="241"/>
      <x:c r="AY515" s="241"/>
      <x:c r="AZ515" s="436"/>
      <x:c r="BA515" s="243"/>
      <x:c r="BB515" s="241"/>
      <x:c r="BC515" s="241"/>
      <x:c r="BD515" s="241"/>
      <x:c r="BE515" s="241"/>
      <x:c r="BF515" s="168"/>
      <x:c r="BG515" s="533"/>
      <x:c r="BH515" s="243"/>
      <x:c r="BI515" s="168"/>
      <x:c r="BJ515" s="243"/>
      <x:c r="BK515" s="241"/>
      <x:c r="BL515" s="241"/>
      <x:c r="BM515" s="180"/>
    </x:row>
    <x:row r="516" ht="20" customHeight="1">
      <x:c r="B516" s="149" t="s">
        <x:v>7</x:v>
      </x:c>
      <x:c r="C516" s="176"/>
      <x:c r="D516" s="413"/>
      <x:c r="E516" s="413"/>
      <x:c r="F516" s="413"/>
      <x:c r="G516" s="413"/>
      <x:c r="H516" s="413"/>
      <x:c r="I516" s="413"/>
      <x:c r="J516" s="413"/>
      <x:c r="K516" s="483"/>
      <x:c r="L516" s="239"/>
      <x:c r="M516" s="167"/>
      <x:c r="N516" s="209">
        <x:v>1</x:v>
      </x:c>
      <x:c r="O516" s="167"/>
      <x:c r="P516" s="167"/>
      <x:c r="Q516" s="167"/>
      <x:c r="R516" s="167"/>
      <x:c r="S516" s="180"/>
      <x:c r="T516" s="239"/>
      <x:c r="U516" s="167"/>
      <x:c r="V516" s="167"/>
      <x:c r="W516" s="167"/>
      <x:c r="X516" s="167"/>
      <x:c r="Y516" s="167"/>
      <x:c r="Z516" s="238"/>
      <x:c r="AA516" s="241"/>
      <x:c r="AB516" s="241"/>
      <x:c r="AC516" s="241"/>
      <x:c r="AD516" s="167"/>
      <x:c r="AE516" s="167"/>
      <x:c r="AF516" s="238"/>
      <x:c r="AH516" s="548"/>
      <x:c r="AI516" s="149" t="s">
        <x:v>7</x:v>
      </x:c>
      <x:c r="AJ516" s="176"/>
      <x:c r="AK516" s="466"/>
      <x:c r="AL516" s="466"/>
      <x:c r="AM516" s="466"/>
      <x:c r="AN516" s="466"/>
      <x:c r="AO516" s="466"/>
      <x:c r="AP516" s="466"/>
      <x:c r="AQ516" s="466"/>
      <x:c r="AR516" s="482"/>
      <x:c r="AS516" s="243"/>
      <x:c r="AT516" s="241"/>
      <x:c r="AU516" s="241"/>
      <x:c r="AV516" s="241"/>
      <x:c r="AW516" s="241"/>
      <x:c r="AX516" s="241"/>
      <x:c r="AY516" s="241"/>
      <x:c r="AZ516" s="180"/>
      <x:c r="BA516" s="243"/>
      <x:c r="BB516" s="241"/>
      <x:c r="BC516" s="241"/>
      <x:c r="BD516" s="241"/>
      <x:c r="BE516" s="241"/>
      <x:c r="BF516" s="168"/>
      <x:c r="BG516" s="533"/>
      <x:c r="BH516" s="243"/>
      <x:c r="BI516" s="168"/>
      <x:c r="BJ516" s="243"/>
      <x:c r="BK516" s="241"/>
      <x:c r="BL516" s="241"/>
      <x:c r="BM516" s="180"/>
    </x:row>
    <x:row r="517" ht="20" customHeight="1">
      <x:c r="A517"/>
      <x:c r="B517" s="149" t="str">
        <x:v>5F</x:v>
      </x:c>
      <x:c r="C517" s="176" t="str">
        <x:v>Batch 1</x:v>
      </x:c>
      <x:c r="D517" s="413"/>
      <x:c r="E517" s="413"/>
      <x:c r="F517" s="413"/>
      <x:c r="G517" s="413"/>
      <x:c r="H517" s="413"/>
      <x:c r="I517" s="413"/>
      <x:c r="J517" s="413"/>
      <x:c r="K517" s="483"/>
      <x:c r="L517" s="413"/>
      <x:c r="M517" s="168"/>
      <x:c r="N517" s="209" t="n">
        <x:v>1</x:v>
      </x:c>
      <x:c r="O517" s="167"/>
      <x:c r="P517" s="209" t="n">
        <x:v>1</x:v>
      </x:c>
      <x:c r="Q517" s="209" t="n">
        <x:v>1</x:v>
      </x:c>
      <x:c r="R517" s="209" t="n">
        <x:v>1</x:v>
      </x:c>
      <x:c r="S517" s="209" t="n">
        <x:v>1</x:v>
      </x:c>
      <x:c r="T517" s="239"/>
      <x:c r="U517" s="167"/>
      <x:c r="V517" s="167"/>
      <x:c r="W517" s="167"/>
      <x:c r="X517" s="167"/>
      <x:c r="Y517" s="167"/>
      <x:c r="Z517" s="238"/>
      <x:c r="AA517" s="241"/>
      <x:c r="AB517" s="241"/>
      <x:c r="AC517" s="167"/>
      <x:c r="AD517" s="167"/>
      <x:c r="AE517" s="239"/>
      <x:c r="AF517" s="238"/>
      <x:c r="AG517"/>
      <x:c r="AH517" s="548"/>
      <x:c r="AI517" s="149" t="str">
        <x:v>5F</x:v>
      </x:c>
      <x:c r="AJ517" s="176" t="str">
        <x:v>Batch 1</x:v>
      </x:c>
      <x:c r="AK517" s="466"/>
      <x:c r="AL517" s="466"/>
      <x:c r="AM517" s="466"/>
      <x:c r="AN517" s="466"/>
      <x:c r="AO517" s="466"/>
      <x:c r="AP517" s="466"/>
      <x:c r="AQ517" s="466"/>
      <x:c r="AR517" s="472"/>
      <x:c r="AS517" s="243"/>
      <x:c r="AT517" s="241"/>
      <x:c r="AU517" s="241"/>
      <x:c r="AV517" s="241"/>
      <x:c r="AW517" s="241"/>
      <x:c r="AX517" s="241"/>
      <x:c r="AY517" s="241"/>
      <x:c r="AZ517" s="180"/>
      <x:c r="BA517" s="243"/>
      <x:c r="BB517" s="241"/>
      <x:c r="BC517" s="241"/>
      <x:c r="BD517" s="241"/>
      <x:c r="BE517" s="241"/>
      <x:c r="BF517" s="444"/>
      <x:c r="BG517" s="533"/>
      <x:c r="BH517" s="243"/>
      <x:c r="BI517" s="444"/>
      <x:c r="BJ517" s="243"/>
      <x:c r="BK517" s="241"/>
      <x:c r="BL517" s="241"/>
      <x:c r="BM517" s="180"/>
      <x:c r="BN517"/>
      <x:c r="BO517"/>
      <x:c r="BP517"/>
      <x:c r="BQ517"/>
      <x:c r="BR517"/>
      <x:c r="BS517"/>
      <x:c r="BT517"/>
      <x:c r="BU517"/>
      <x:c r="BV517"/>
      <x:c r="BW517"/>
      <x:c r="BX517"/>
      <x:c r="BY517"/>
      <x:c r="BZ517"/>
      <x:c r="CA517"/>
      <x:c r="CB517"/>
      <x:c r="CC517"/>
      <x:c r="CD517"/>
      <x:c r="CE517"/>
      <x:c r="CF517"/>
      <x:c r="CG517"/>
      <x:c r="CH517"/>
      <x:c r="CI517"/>
      <x:c r="CJ517"/>
      <x:c r="CK517"/>
      <x:c r="CL517"/>
      <x:c r="CM517"/>
      <x:c r="CN517"/>
      <x:c r="CO517"/>
      <x:c r="CP517"/>
      <x:c r="CQ517"/>
      <x:c r="CR517"/>
      <x:c r="CS517"/>
      <x:c r="CT517"/>
      <x:c r="CU517"/>
      <x:c r="CV517"/>
    </x:row>
    <x:row r="518" ht="20" customHeight="1">
      <x:c r="B518" s="149" t="s">
        <x:v>8</x:v>
      </x:c>
      <x:c r="C518" s="176"/>
      <x:c r="D518" s="413"/>
      <x:c r="E518" s="413"/>
      <x:c r="F518" s="413"/>
      <x:c r="G518" s="413"/>
      <x:c r="H518" s="413"/>
      <x:c r="I518" s="413"/>
      <x:c r="J518" s="413"/>
      <x:c r="K518" s="483"/>
      <x:c r="L518" s="239"/>
      <x:c r="M518" s="167"/>
      <x:c r="N518" s="209">
        <x:v>1</x:v>
      </x:c>
      <x:c r="O518" s="209">
        <x:v>1</x:v>
      </x:c>
      <x:c r="P518" s="209">
        <x:v>1</x:v>
      </x:c>
      <x:c r="Q518" s="209">
        <x:v>1</x:v>
      </x:c>
      <x:c r="R518" s="209">
        <x:v>1</x:v>
      </x:c>
      <x:c r="S518" s="209">
        <x:v>1</x:v>
      </x:c>
      <x:c r="T518" s="239"/>
      <x:c r="U518" s="167"/>
      <x:c r="V518" s="167"/>
      <x:c r="W518" s="167"/>
      <x:c r="X518" s="167"/>
      <x:c r="Y518" s="167"/>
      <x:c r="Z518" s="238"/>
      <x:c r="AA518" s="241"/>
      <x:c r="AB518" s="241"/>
      <x:c r="AC518" s="167"/>
      <x:c r="AD518" s="167"/>
      <x:c r="AE518" s="239"/>
      <x:c r="AF518" s="238"/>
      <x:c r="AI518" s="149" t="s">
        <x:v>8</x:v>
      </x:c>
      <x:c r="AJ518" s="176"/>
      <x:c r="AK518" s="466"/>
      <x:c r="AL518" s="466"/>
      <x:c r="AM518" s="466"/>
      <x:c r="AN518" s="466"/>
      <x:c r="AO518" s="466"/>
      <x:c r="AP518" s="466"/>
      <x:c r="AQ518" s="466"/>
      <x:c r="AR518" s="472"/>
      <x:c r="AS518" s="459">
        <x:v>1</x:v>
      </x:c>
      <x:c r="AT518" s="241"/>
      <x:c r="AU518" s="241"/>
      <x:c r="AV518" s="241"/>
      <x:c r="AW518" s="241"/>
      <x:c r="AX518" s="241"/>
      <x:c r="AY518" s="241"/>
      <x:c r="AZ518" s="180"/>
      <x:c r="BA518" s="243"/>
      <x:c r="BB518" s="241"/>
      <x:c r="BC518" s="241"/>
      <x:c r="BD518" s="241"/>
      <x:c r="BE518" s="241"/>
      <x:c r="BF518" s="241"/>
      <x:c r="BG518" s="180"/>
      <x:c r="BH518" s="243"/>
      <x:c r="BI518" s="241"/>
      <x:c r="BJ518" s="241"/>
      <x:c r="BK518" s="241"/>
      <x:c r="BL518" s="241"/>
      <x:c r="BM518" s="180"/>
    </x:row>
    <x:row r="519" ht="20" customHeight="1">
      <x:c r="B519" s="149" t="s">
        <x:v>9</x:v>
      </x:c>
      <x:c r="C519" s="176"/>
      <x:c r="D519" s="413"/>
      <x:c r="E519" s="413"/>
      <x:c r="F519" s="413"/>
      <x:c r="G519" s="413"/>
      <x:c r="H519" s="351">
        <x:v>1</x:v>
      </x:c>
      <x:c r="I519" s="413"/>
      <x:c r="J519" s="351">
        <x:v>1</x:v>
      </x:c>
      <x:c r="K519" s="483"/>
      <x:c r="L519" s="184">
        <x:v>1</x:v>
      </x:c>
      <x:c r="M519" s="163">
        <x:v>1</x:v>
      </x:c>
      <x:c r="N519" s="163">
        <x:v>1</x:v>
      </x:c>
      <x:c r="O519" s="209">
        <x:v>1</x:v>
      </x:c>
      <x:c r="P519" s="209">
        <x:v>1</x:v>
      </x:c>
      <x:c r="Q519" s="209">
        <x:v>1</x:v>
      </x:c>
      <x:c r="R519" s="209">
        <x:v>1</x:v>
      </x:c>
      <x:c r="S519" s="209">
        <x:v>1</x:v>
      </x:c>
      <x:c r="T519" s="239"/>
      <x:c r="U519" s="167"/>
      <x:c r="V519" s="167"/>
      <x:c r="W519" s="167"/>
      <x:c r="X519" s="167"/>
      <x:c r="Y519" s="163">
        <x:v>1</x:v>
      </x:c>
      <x:c r="Z519" s="238"/>
      <x:c r="AA519" s="241"/>
      <x:c r="AB519" s="239"/>
      <x:c r="AC519" s="167"/>
      <x:c r="AD519" s="239"/>
      <x:c r="AE519" s="167"/>
      <x:c r="AF519" s="163">
        <x:v>1</x:v>
      </x:c>
      <x:c r="AI519" s="149" t="s">
        <x:v>9</x:v>
      </x:c>
      <x:c r="AJ519" s="176"/>
      <x:c r="AK519" s="466"/>
      <x:c r="AL519" s="466"/>
      <x:c r="AM519" s="466"/>
      <x:c r="AN519" s="466"/>
      <x:c r="AO519" s="466"/>
      <x:c r="AP519" s="466"/>
      <x:c r="AQ519" s="466"/>
      <x:c r="AR519" s="472"/>
      <x:c r="AS519" s="243"/>
      <x:c r="AT519" s="241"/>
      <x:c r="AU519" s="241"/>
      <x:c r="AV519" s="241"/>
      <x:c r="AW519" s="241"/>
      <x:c r="AX519" s="241"/>
      <x:c r="AY519" s="241"/>
      <x:c r="AZ519" s="180"/>
      <x:c r="BA519" s="243"/>
      <x:c r="BB519" s="241"/>
      <x:c r="BC519" s="241"/>
      <x:c r="BD519" s="241"/>
      <x:c r="BE519" s="241"/>
      <x:c r="BF519" s="241"/>
      <x:c r="BG519" s="180"/>
      <x:c r="BH519" s="243"/>
      <x:c r="BI519" s="241"/>
      <x:c r="BJ519" s="241"/>
      <x:c r="BK519" s="241"/>
      <x:c r="BL519" s="241"/>
      <x:c r="BM519" s="180"/>
    </x:row>
    <x:row r="520" ht="20" customHeight="1">
      <x:c r="A520"/>
      <x:c r="B520" s="149" t="str">
        <x:v>2F</x:v>
      </x:c>
      <x:c r="C520" s="237" t="str">
        <x:v>Batch 5</x:v>
      </x:c>
      <x:c r="D520" s="413"/>
      <x:c r="E520" s="413"/>
      <x:c r="F520" s="413"/>
      <x:c r="G520" s="413"/>
      <x:c r="H520" s="413"/>
      <x:c r="I520" s="413"/>
      <x:c r="J520" s="413"/>
      <x:c r="K520" s="483"/>
      <x:c r="L520" s="239"/>
      <x:c r="M520" s="167"/>
      <x:c r="N520" s="167"/>
      <x:c r="O520" s="167"/>
      <x:c r="P520" s="167"/>
      <x:c r="Q520" s="167"/>
      <x:c r="R520" s="167"/>
      <x:c r="S520" s="180"/>
      <x:c r="T520" s="239"/>
      <x:c r="U520" s="167"/>
      <x:c r="V520" s="167"/>
      <x:c r="W520" s="167"/>
      <x:c r="X520" s="167"/>
      <x:c r="Y520" s="167"/>
      <x:c r="Z520" s="180"/>
      <x:c r="AA520" s="241"/>
      <x:c r="AB520" s="167"/>
      <x:c r="AC520" s="167"/>
      <x:c r="AD520" s="167"/>
      <x:c r="AE520" s="167"/>
      <x:c r="AF520" s="238"/>
      <x:c r="AG520"/>
      <x:c r="AH520"/>
      <x:c r="AI520" s="149" t="str">
        <x:v>2F</x:v>
      </x:c>
      <x:c r="AJ520" s="237" t="str">
        <x:v>Batch 5</x:v>
      </x:c>
      <x:c r="AK520" s="466"/>
      <x:c r="AL520" s="466"/>
      <x:c r="AM520" s="466"/>
      <x:c r="AN520" s="466"/>
      <x:c r="AO520" s="466"/>
      <x:c r="AP520" s="466"/>
      <x:c r="AQ520" s="466"/>
      <x:c r="AR520" s="472"/>
      <x:c r="AS520" s="243"/>
      <x:c r="AT520" s="241"/>
      <x:c r="AU520" s="241"/>
      <x:c r="AV520" s="241"/>
      <x:c r="AW520" s="241"/>
      <x:c r="AX520" s="241"/>
      <x:c r="AY520" s="241"/>
      <x:c r="AZ520" s="180"/>
      <x:c r="BA520" s="243"/>
      <x:c r="BB520" s="241"/>
      <x:c r="BC520" s="241"/>
      <x:c r="BD520" s="241"/>
      <x:c r="BE520" s="241"/>
      <x:c r="BF520" s="241"/>
      <x:c r="BG520" s="180"/>
      <x:c r="BH520" s="243"/>
      <x:c r="BI520" s="241"/>
      <x:c r="BJ520" s="241"/>
      <x:c r="BK520" s="241"/>
      <x:c r="BL520" s="241"/>
      <x:c r="BM520" s="180"/>
      <x:c r="BN520"/>
      <x:c r="BO520"/>
      <x:c r="BP520"/>
      <x:c r="BQ520"/>
      <x:c r="BR520"/>
      <x:c r="BS520"/>
      <x:c r="BT520"/>
      <x:c r="BU520"/>
      <x:c r="BV520"/>
      <x:c r="BW520"/>
      <x:c r="BX520"/>
      <x:c r="BY520"/>
      <x:c r="BZ520"/>
      <x:c r="CA520"/>
      <x:c r="CB520"/>
      <x:c r="CC520"/>
      <x:c r="CD520"/>
      <x:c r="CE520"/>
      <x:c r="CF520"/>
      <x:c r="CG520"/>
      <x:c r="CH520"/>
      <x:c r="CI520"/>
      <x:c r="CJ520"/>
      <x:c r="CK520"/>
      <x:c r="CL520"/>
      <x:c r="CM520"/>
      <x:c r="CN520"/>
      <x:c r="CO520"/>
      <x:c r="CP520"/>
      <x:c r="CQ520"/>
      <x:c r="CR520"/>
      <x:c r="CS520"/>
      <x:c r="CT520"/>
      <x:c r="CU520"/>
      <x:c r="CV520"/>
    </x:row>
    <x:row r="521" ht="20" customHeight="1">
      <x:c r="B521" s="149" t="s">
        <x:v>10</x:v>
      </x:c>
      <x:c r="C521" s="237"/>
      <x:c r="D521" s="413"/>
      <x:c r="E521" s="413"/>
      <x:c r="F521" s="413"/>
      <x:c r="G521" s="413"/>
      <x:c r="H521" s="413"/>
      <x:c r="I521" s="413"/>
      <x:c r="J521" s="413"/>
      <x:c r="K521" s="483"/>
      <x:c r="L521" s="239"/>
      <x:c r="M521" s="167"/>
      <x:c r="N521" s="167"/>
      <x:c r="O521" s="167"/>
      <x:c r="P521" s="167"/>
      <x:c r="Q521" s="167"/>
      <x:c r="R521" s="167"/>
      <x:c r="S521" s="180"/>
      <x:c r="T521" s="239"/>
      <x:c r="U521" s="167"/>
      <x:c r="V521" s="167"/>
      <x:c r="W521" s="167"/>
      <x:c r="X521" s="167"/>
      <x:c r="Y521" s="167"/>
      <x:c r="Z521" s="180"/>
      <x:c r="AA521" s="239"/>
      <x:c r="AB521" s="167"/>
      <x:c r="AC521" s="167"/>
      <x:c r="AD521" s="167"/>
      <x:c r="AE521" s="167"/>
      <x:c r="AF521" s="238"/>
      <x:c r="AI521" s="149" t="s">
        <x:v>10</x:v>
      </x:c>
      <x:c r="AJ521" s="237"/>
      <x:c r="AK521" s="466"/>
      <x:c r="AL521" s="466"/>
      <x:c r="AM521" s="466"/>
      <x:c r="AN521" s="466"/>
      <x:c r="AO521" s="466"/>
      <x:c r="AP521" s="466"/>
      <x:c r="AQ521" s="466"/>
      <x:c r="AR521" s="472"/>
      <x:c r="AS521" s="243"/>
      <x:c r="AT521" s="241"/>
      <x:c r="AU521" s="241"/>
      <x:c r="AV521" s="241"/>
      <x:c r="AW521" s="241"/>
      <x:c r="AX521" s="241"/>
      <x:c r="AY521" s="241"/>
      <x:c r="AZ521" s="180"/>
      <x:c r="BA521" s="243"/>
      <x:c r="BB521" s="241"/>
      <x:c r="BC521" s="241"/>
      <x:c r="BD521" s="241"/>
      <x:c r="BE521" s="241"/>
      <x:c r="BF521" s="241"/>
      <x:c r="BG521" s="180"/>
      <x:c r="BH521" s="243"/>
      <x:c r="BI521" s="241"/>
      <x:c r="BJ521" s="241"/>
      <x:c r="BK521" s="241"/>
      <x:c r="BL521" s="241"/>
      <x:c r="BM521" s="180"/>
    </x:row>
    <x:row r="522" ht="20" customHeight="1">
      <x:c r="A522"/>
      <x:c r="B522" s="256" t="str">
        <x:v>Building</x:v>
      </x:c>
      <x:c r="C522" s="257"/>
      <x:c r="D522" s="252" t="str">
        <x:v>1#</x:v>
      </x:c>
      <x:c r="E522" s="252" t="str">
        <x:v>2#</x:v>
      </x:c>
      <x:c r="F522" s="252" t="str">
        <x:v>3#</x:v>
      </x:c>
      <x:c r="G522" s="252" t="str">
        <x:v>4#</x:v>
      </x:c>
      <x:c r="H522" s="252" t="str">
        <x:v>5#</x:v>
      </x:c>
      <x:c r="I522" s="252" t="str">
        <x:v>6#</x:v>
      </x:c>
      <x:c r="J522" s="252" t="str">
        <x:v>7#</x:v>
      </x:c>
      <x:c r="K522" s="253" t="str">
        <x:v>16#</x:v>
      </x:c>
      <x:c r="L522" s="251" t="str">
        <x:v>8#</x:v>
      </x:c>
      <x:c r="M522" s="252" t="str">
        <x:v>9#</x:v>
      </x:c>
      <x:c r="N522" s="252" t="str">
        <x:v>10#</x:v>
      </x:c>
      <x:c r="O522" s="252" t="str">
        <x:v>11#</x:v>
      </x:c>
      <x:c r="P522" s="252" t="str">
        <x:v>12#</x:v>
      </x:c>
      <x:c r="Q522" s="252" t="str">
        <x:v>13#</x:v>
      </x:c>
      <x:c r="R522" s="252" t="str">
        <x:v>14#</x:v>
      </x:c>
      <x:c r="S522" s="253" t="str">
        <x:v>15#</x:v>
      </x:c>
      <x:c r="T522" s="251" t="str">
        <x:v>17#</x:v>
      </x:c>
      <x:c r="U522" s="252" t="str">
        <x:v>18#</x:v>
      </x:c>
      <x:c r="V522" s="252" t="str">
        <x:v>19#</x:v>
      </x:c>
      <x:c r="W522" s="252" t="str">
        <x:v>20#</x:v>
      </x:c>
      <x:c r="X522" s="252" t="str">
        <x:v>21#</x:v>
      </x:c>
      <x:c r="Y522" s="252" t="str">
        <x:v>22#</x:v>
      </x:c>
      <x:c r="Z522" s="253" t="str">
        <x:v>23#</x:v>
      </x:c>
      <x:c r="AA522" s="251" t="str">
        <x:v>24#</x:v>
      </x:c>
      <x:c r="AB522" s="252" t="str">
        <x:v>25#</x:v>
      </x:c>
      <x:c r="AC522" s="252" t="str">
        <x:v>26#</x:v>
      </x:c>
      <x:c r="AD522" s="252" t="str">
        <x:v>27#</x:v>
      </x:c>
      <x:c r="AE522" s="252" t="str">
        <x:v>28#</x:v>
      </x:c>
      <x:c r="AF522" s="258" t="str">
        <x:v>29#</x:v>
      </x:c>
      <x:c r="AG522"/>
      <x:c r="AH522"/>
      <x:c r="AI522" s="425" t="str">
        <x:v>Building</x:v>
      </x:c>
      <x:c r="AJ522" s="257"/>
      <x:c r="AK522" s="252" t="str">
        <x:v>1#</x:v>
      </x:c>
      <x:c r="AL522" s="252" t="str">
        <x:v>2#</x:v>
      </x:c>
      <x:c r="AM522" s="252" t="str">
        <x:v>3#</x:v>
      </x:c>
      <x:c r="AN522" s="252" t="str">
        <x:v>4#</x:v>
      </x:c>
      <x:c r="AO522" s="252" t="str">
        <x:v>5#</x:v>
      </x:c>
      <x:c r="AP522" s="252" t="str">
        <x:v>6#</x:v>
      </x:c>
      <x:c r="AQ522" s="252" t="str">
        <x:v>7#</x:v>
      </x:c>
      <x:c r="AR522" s="253" t="str">
        <x:v>16#</x:v>
      </x:c>
      <x:c r="AS522" s="251" t="str">
        <x:v>8#</x:v>
      </x:c>
      <x:c r="AT522" s="252" t="str">
        <x:v>9#</x:v>
      </x:c>
      <x:c r="AU522" s="252" t="str">
        <x:v>10#</x:v>
      </x:c>
      <x:c r="AV522" s="252" t="str">
        <x:v>11#</x:v>
      </x:c>
      <x:c r="AW522" s="252" t="str">
        <x:v>12#</x:v>
      </x:c>
      <x:c r="AX522" s="252" t="str">
        <x:v>13#</x:v>
      </x:c>
      <x:c r="AY522" s="252" t="str">
        <x:v>14#</x:v>
      </x:c>
      <x:c r="AZ522" s="253" t="str">
        <x:v>15#</x:v>
      </x:c>
      <x:c r="BA522" s="251" t="str">
        <x:v>17#</x:v>
      </x:c>
      <x:c r="BB522" s="252" t="str">
        <x:v>18#</x:v>
      </x:c>
      <x:c r="BC522" s="252" t="str">
        <x:v>19#</x:v>
      </x:c>
      <x:c r="BD522" s="252" t="str">
        <x:v>20#</x:v>
      </x:c>
      <x:c r="BE522" s="252" t="str">
        <x:v>21#</x:v>
      </x:c>
      <x:c r="BF522" s="252" t="str">
        <x:v>22#</x:v>
      </x:c>
      <x:c r="BG522" s="253" t="str">
        <x:v>23#</x:v>
      </x:c>
      <x:c r="BH522" s="251" t="str">
        <x:v>24#</x:v>
      </x:c>
      <x:c r="BI522" s="252" t="str">
        <x:v>25#</x:v>
      </x:c>
      <x:c r="BJ522" s="252" t="str">
        <x:v>26#</x:v>
      </x:c>
      <x:c r="BK522" s="252" t="str">
        <x:v>27#</x:v>
      </x:c>
      <x:c r="BL522" s="252" t="str">
        <x:v>28#</x:v>
      </x:c>
      <x:c r="BM522" s="253" t="str">
        <x:v>29#</x:v>
      </x:c>
      <x:c r="BN522"/>
      <x:c r="BO522"/>
      <x:c r="BP522"/>
      <x:c r="BQ522"/>
      <x:c r="BR522"/>
      <x:c r="BS522"/>
      <x:c r="BT522"/>
      <x:c r="BU522"/>
      <x:c r="BV522"/>
      <x:c r="BW522"/>
      <x:c r="BX522"/>
      <x:c r="BY522"/>
      <x:c r="BZ522"/>
      <x:c r="CA522"/>
      <x:c r="CB522"/>
      <x:c r="CC522"/>
      <x:c r="CD522"/>
      <x:c r="CE522"/>
      <x:c r="CF522"/>
      <x:c r="CG522"/>
      <x:c r="CH522"/>
      <x:c r="CI522"/>
      <x:c r="CJ522"/>
      <x:c r="CK522"/>
      <x:c r="CL522"/>
      <x:c r="CM522"/>
      <x:c r="CN522"/>
      <x:c r="CO522"/>
      <x:c r="CP522"/>
      <x:c r="CQ522"/>
      <x:c r="CR522"/>
      <x:c r="CS522"/>
      <x:c r="CT522"/>
      <x:c r="CU522"/>
      <x:c r="CV522"/>
    </x:row>
    <x:row r="523" ht="20" customHeight="1">
      <x:c r="A523"/>
      <x:c r="B523" s="275" t="str">
        <x:v>Zone</x:v>
      </x:c>
      <x:c r="C523" s="276"/>
      <x:c r="D523" s="266" t="str">
        <x:v>B1-1 Huang Wei</x:v>
      </x:c>
      <x:c r="E523" s="267"/>
      <x:c r="F523" s="267"/>
      <x:c r="G523" s="267"/>
      <x:c r="H523" s="267"/>
      <x:c r="I523" s="267"/>
      <x:c r="J523" s="267"/>
      <x:c r="K523" s="268"/>
      <x:c r="L523" s="269" t="str">
        <x:v>B1-2 Xie Jianbin</x:v>
      </x:c>
      <x:c r="M523" s="269"/>
      <x:c r="N523" s="269"/>
      <x:c r="O523" s="269"/>
      <x:c r="P523" s="269"/>
      <x:c r="Q523" s="269"/>
      <x:c r="R523" s="269"/>
      <x:c r="S523" s="277"/>
      <x:c r="T523" s="271" t="str">
        <x:v>B2-1 Wang Wanshu</x:v>
      </x:c>
      <x:c r="U523" s="271"/>
      <x:c r="V523" s="271"/>
      <x:c r="W523" s="271"/>
      <x:c r="X523" s="271"/>
      <x:c r="Y523" s="271"/>
      <x:c r="Z523" s="278"/>
      <x:c r="AA523" s="273" t="str">
        <x:v>B2-2 Hu Min</x:v>
      </x:c>
      <x:c r="AB523" s="273"/>
      <x:c r="AC523" s="273"/>
      <x:c r="AD523" s="273"/>
      <x:c r="AE523" s="273"/>
      <x:c r="AF523" s="279"/>
      <x:c r="AG523" s="522"/>
      <x:c r="AH523"/>
      <x:c r="AI523" s="386" t="str">
        <x:v>Zone</x:v>
      </x:c>
      <x:c r="AJ523" s="276"/>
      <x:c r="AK523" s="266" t="str">
        <x:v>B1-1 Huang Wei</x:v>
      </x:c>
      <x:c r="AL523" s="267"/>
      <x:c r="AM523" s="267"/>
      <x:c r="AN523" s="267"/>
      <x:c r="AO523" s="267"/>
      <x:c r="AP523" s="267"/>
      <x:c r="AQ523" s="267"/>
      <x:c r="AR523" s="268"/>
      <x:c r="AS523" s="269" t="str">
        <x:v>B1-2 Xie Jianbin</x:v>
      </x:c>
      <x:c r="AT523" s="269"/>
      <x:c r="AU523" s="269"/>
      <x:c r="AV523" s="269"/>
      <x:c r="AW523" s="269"/>
      <x:c r="AX523" s="269"/>
      <x:c r="AY523" s="269"/>
      <x:c r="AZ523" s="277"/>
      <x:c r="BA523" s="271" t="str">
        <x:v>B2-1 Wang Wanshu</x:v>
      </x:c>
      <x:c r="BB523" s="271"/>
      <x:c r="BC523" s="271"/>
      <x:c r="BD523" s="271"/>
      <x:c r="BE523" s="271"/>
      <x:c r="BF523" s="271"/>
      <x:c r="BG523" s="278"/>
      <x:c r="BH523" s="273" t="str">
        <x:v>B2-2 Hu Min</x:v>
      </x:c>
      <x:c r="BI523" s="273"/>
      <x:c r="BJ523" s="273"/>
      <x:c r="BK523" s="273"/>
      <x:c r="BL523" s="273"/>
      <x:c r="BM523" s="274"/>
      <x:c r="BN523"/>
      <x:c r="BO523"/>
      <x:c r="BP523"/>
      <x:c r="BQ523"/>
      <x:c r="BR523"/>
      <x:c r="BS523"/>
      <x:c r="BT523"/>
      <x:c r="BU523"/>
      <x:c r="BV523"/>
      <x:c r="BW523"/>
      <x:c r="BX523"/>
      <x:c r="BY523"/>
      <x:c r="BZ523"/>
      <x:c r="CA523"/>
      <x:c r="CB523"/>
      <x:c r="CC523"/>
      <x:c r="CD523"/>
      <x:c r="CE523"/>
      <x:c r="CF523"/>
      <x:c r="CG523"/>
      <x:c r="CH523"/>
      <x:c r="CI523"/>
      <x:c r="CJ523"/>
      <x:c r="CK523"/>
      <x:c r="CL523"/>
      <x:c r="CM523"/>
      <x:c r="CN523"/>
      <x:c r="CO523"/>
      <x:c r="CP523"/>
      <x:c r="CQ523"/>
      <x:c r="CR523"/>
      <x:c r="CS523"/>
      <x:c r="CT523"/>
      <x:c r="CU523"/>
      <x:c r="CV523"/>
    </x:row>
    <x:row r="524" ht="30" customHeight="1">
      <x:c r="A524"/>
      <x:c r="B524" s="625" t="str">
        <x:v>Completed</x:v>
      </x:c>
      <x:c r="C524" s="626"/>
      <x:c r="D524" s="280" t="n">
        <x:f t="shared" ref="D524:AF524" si="42">SUM(D507:D521)</x:f>
        <x:v>0</x:v>
      </x:c>
      <x:c r="E524" s="280" t="n">
        <x:f t="shared" si="42"/>
        <x:v>0</x:v>
      </x:c>
      <x:c r="F524" s="280" t="n">
        <x:f t="shared" si="42"/>
        <x:v>0</x:v>
      </x:c>
      <x:c r="G524" s="280" t="n">
        <x:f t="shared" si="42"/>
        <x:v>0</x:v>
      </x:c>
      <x:c r="H524" s="280" t="n">
        <x:f t="shared" si="42"/>
        <x:v>1</x:v>
      </x:c>
      <x:c r="I524" s="280" t="n">
        <x:f t="shared" si="42"/>
        <x:v>0</x:v>
      </x:c>
      <x:c r="J524" s="280" t="n">
        <x:f t="shared" si="42"/>
        <x:v>1</x:v>
      </x:c>
      <x:c r="K524" s="285" t="n">
        <x:f t="shared" si="42"/>
        <x:v>0</x:v>
      </x:c>
      <x:c r="L524" s="282" t="n">
        <x:f t="shared" si="42"/>
        <x:v>1</x:v>
      </x:c>
      <x:c r="M524" s="280" t="n">
        <x:f t="shared" si="42"/>
        <x:v>1</x:v>
      </x:c>
      <x:c r="N524" s="280" t="n">
        <x:f t="shared" si="42"/>
        <x:v>5</x:v>
      </x:c>
      <x:c r="O524" s="280" t="n">
        <x:f t="shared" si="42"/>
        <x:v>2</x:v>
      </x:c>
      <x:c r="P524" s="280" t="n">
        <x:f t="shared" si="42"/>
        <x:v>3</x:v>
      </x:c>
      <x:c r="Q524" s="280" t="n">
        <x:f t="shared" si="42"/>
        <x:v>3</x:v>
      </x:c>
      <x:c r="R524" s="280" t="n">
        <x:f t="shared" si="42"/>
        <x:v>3</x:v>
      </x:c>
      <x:c r="S524" s="285" t="n">
        <x:f t="shared" si="42"/>
        <x:v>3</x:v>
      </x:c>
      <x:c r="T524" s="282" t="n">
        <x:f t="shared" si="42"/>
        <x:v>0</x:v>
      </x:c>
      <x:c r="U524" s="280" t="n">
        <x:f t="shared" si="42"/>
        <x:v>0</x:v>
      </x:c>
      <x:c r="V524" s="280" t="n">
        <x:f t="shared" si="42"/>
        <x:v>0</x:v>
      </x:c>
      <x:c r="W524" s="280" t="n">
        <x:f t="shared" si="42"/>
        <x:v>0</x:v>
      </x:c>
      <x:c r="X524" s="280" t="n">
        <x:f t="shared" si="42"/>
        <x:v>0</x:v>
      </x:c>
      <x:c r="Y524" s="280" t="n">
        <x:f t="shared" si="42"/>
        <x:v>1</x:v>
      </x:c>
      <x:c r="Z524" s="285" t="n">
        <x:f t="shared" si="42"/>
        <x:v>0</x:v>
      </x:c>
      <x:c r="AA524" s="282" t="n">
        <x:f t="shared" si="42"/>
        <x:v>0</x:v>
      </x:c>
      <x:c r="AB524" s="280" t="n">
        <x:f t="shared" si="42"/>
        <x:v>0</x:v>
      </x:c>
      <x:c r="AC524" s="280" t="n">
        <x:f t="shared" si="42"/>
        <x:v>0</x:v>
      </x:c>
      <x:c r="AD524" s="280" t="n">
        <x:f t="shared" si="42"/>
        <x:v>0</x:v>
      </x:c>
      <x:c r="AE524" s="280" t="n">
        <x:f t="shared" si="42"/>
        <x:v>0</x:v>
      </x:c>
      <x:c r="AF524" s="281" t="n">
        <x:f t="shared" si="42"/>
        <x:v>1</x:v>
      </x:c>
      <x:c r="AG524"/>
      <x:c r="AH524"/>
      <x:c r="AI524" s="628" t="str">
        <x:v>Completed</x:v>
      </x:c>
      <x:c r="AJ524" s="626"/>
      <x:c r="AK524" s="280" t="n">
        <x:f t="shared" ref="AK524:BM524" si="43">SUM(AK507:AK521)</x:f>
        <x:v>0</x:v>
      </x:c>
      <x:c r="AL524" s="280">
        <x:f t="shared" si="43"/>
        <x:v>0</x:v>
      </x:c>
      <x:c r="AM524" s="280">
        <x:f t="shared" si="43"/>
        <x:v>0</x:v>
      </x:c>
      <x:c r="AN524" s="280">
        <x:f t="shared" si="43"/>
        <x:v>0</x:v>
      </x:c>
      <x:c r="AO524" s="280">
        <x:f t="shared" si="43"/>
        <x:v>0</x:v>
      </x:c>
      <x:c r="AP524" s="280">
        <x:f t="shared" si="43"/>
        <x:v>0</x:v>
      </x:c>
      <x:c r="AQ524" s="280">
        <x:f t="shared" si="43"/>
        <x:v>0</x:v>
      </x:c>
      <x:c r="AR524" s="285">
        <x:f t="shared" si="43"/>
        <x:v>0</x:v>
      </x:c>
      <x:c r="AS524" s="282">
        <x:f t="shared" si="43"/>
        <x:v>1</x:v>
      </x:c>
      <x:c r="AT524" s="280">
        <x:f t="shared" si="43"/>
        <x:v>0</x:v>
      </x:c>
      <x:c r="AU524" s="280">
        <x:f t="shared" si="43"/>
        <x:v>0</x:v>
      </x:c>
      <x:c r="AV524" s="280">
        <x:f t="shared" si="43"/>
        <x:v>0</x:v>
      </x:c>
      <x:c r="AW524" s="280">
        <x:f t="shared" si="43"/>
        <x:v>0</x:v>
      </x:c>
      <x:c r="AX524" s="280">
        <x:f t="shared" si="43"/>
        <x:v>0</x:v>
      </x:c>
      <x:c r="AY524" s="280">
        <x:f t="shared" si="43"/>
        <x:v>0</x:v>
      </x:c>
      <x:c r="AZ524" s="285">
        <x:f t="shared" si="43"/>
        <x:v>0</x:v>
      </x:c>
      <x:c r="BA524" s="282">
        <x:f t="shared" si="43"/>
        <x:v>0</x:v>
      </x:c>
      <x:c r="BB524" s="280">
        <x:f t="shared" si="43"/>
        <x:v>0</x:v>
      </x:c>
      <x:c r="BC524" s="280">
        <x:f t="shared" si="43"/>
        <x:v>0</x:v>
      </x:c>
      <x:c r="BD524" s="280">
        <x:f t="shared" si="43"/>
        <x:v>0</x:v>
      </x:c>
      <x:c r="BE524" s="280">
        <x:f t="shared" si="43"/>
        <x:v>0</x:v>
      </x:c>
      <x:c r="BF524" s="280">
        <x:f t="shared" si="43"/>
        <x:v>0</x:v>
      </x:c>
      <x:c r="BG524" s="285">
        <x:f t="shared" si="43"/>
        <x:v>0</x:v>
      </x:c>
      <x:c r="BH524" s="282">
        <x:f t="shared" si="43"/>
        <x:v>0</x:v>
      </x:c>
      <x:c r="BI524" s="280">
        <x:f t="shared" si="43"/>
        <x:v>0</x:v>
      </x:c>
      <x:c r="BJ524" s="280">
        <x:f t="shared" si="43"/>
        <x:v>0</x:v>
      </x:c>
      <x:c r="BK524" s="280">
        <x:f t="shared" si="43"/>
        <x:v>0</x:v>
      </x:c>
      <x:c r="BL524" s="280">
        <x:f t="shared" si="43"/>
        <x:v>0</x:v>
      </x:c>
      <x:c r="BM524" s="285">
        <x:f t="shared" si="43"/>
        <x:v>0</x:v>
      </x:c>
    </x:row>
    <x:row r="525" ht="30" customHeight="1">
      <x:c r="A525"/>
      <x:c r="B525" s="627" t="str">
        <x:v>Subtotal</x:v>
      </x:c>
      <x:c r="C525" s="618"/>
      <x:c r="D525" s="299" t="n">
        <x:f>SUM(D524:K524)</x:f>
        <x:v>2</x:v>
      </x:c>
      <x:c r="E525" s="300"/>
      <x:c r="F525" s="300"/>
      <x:c r="G525" s="300"/>
      <x:c r="H525" s="300"/>
      <x:c r="I525" s="300"/>
      <x:c r="J525" s="300"/>
      <x:c r="K525" s="301"/>
      <x:c r="L525" s="300" t="n">
        <x:f>SUM(L524:S524)</x:f>
        <x:v>21</x:v>
      </x:c>
      <x:c r="M525" s="300"/>
      <x:c r="N525" s="300"/>
      <x:c r="O525" s="300"/>
      <x:c r="P525" s="300"/>
      <x:c r="Q525" s="300"/>
      <x:c r="R525" s="300"/>
      <x:c r="S525" s="301"/>
      <x:c r="T525" s="300" t="n">
        <x:f>SUM(T524:Z524)</x:f>
        <x:v>1</x:v>
      </x:c>
      <x:c r="U525" s="300"/>
      <x:c r="V525" s="300"/>
      <x:c r="W525" s="300"/>
      <x:c r="X525" s="300"/>
      <x:c r="Y525" s="300"/>
      <x:c r="Z525" s="301"/>
      <x:c r="AA525" s="300" t="n">
        <x:f>SUM(AA524:AF524)</x:f>
        <x:v>1</x:v>
      </x:c>
      <x:c r="AB525" s="300"/>
      <x:c r="AC525" s="300"/>
      <x:c r="AD525" s="300"/>
      <x:c r="AE525" s="300"/>
      <x:c r="AF525" s="302"/>
      <x:c r="AG525"/>
      <x:c r="AH525"/>
      <x:c r="AI525" s="617" t="str">
        <x:v>Subtotal</x:v>
      </x:c>
      <x:c r="AJ525" s="618"/>
      <x:c r="AK525" s="299" t="n">
        <x:f>SUM(AK524:AR524)</x:f>
        <x:v>0</x:v>
      </x:c>
      <x:c r="AL525" s="300"/>
      <x:c r="AM525" s="300"/>
      <x:c r="AN525" s="300"/>
      <x:c r="AO525" s="300"/>
      <x:c r="AP525" s="300"/>
      <x:c r="AQ525" s="300"/>
      <x:c r="AR525" s="301"/>
      <x:c r="AS525" s="300" t="n">
        <x:f>SUM(AS524:AZ524)</x:f>
        <x:v>1</x:v>
      </x:c>
      <x:c r="AT525" s="300"/>
      <x:c r="AU525" s="300"/>
      <x:c r="AV525" s="300"/>
      <x:c r="AW525" s="300"/>
      <x:c r="AX525" s="300"/>
      <x:c r="AY525" s="300"/>
      <x:c r="AZ525" s="301"/>
      <x:c r="BA525" s="300" t="n">
        <x:f>SUM(BA524:BG524)</x:f>
        <x:v>0</x:v>
      </x:c>
      <x:c r="BB525" s="300"/>
      <x:c r="BC525" s="300"/>
      <x:c r="BD525" s="300"/>
      <x:c r="BE525" s="300"/>
      <x:c r="BF525" s="300"/>
      <x:c r="BG525" s="301"/>
      <x:c r="BH525" s="300" t="n">
        <x:f>SUM(BH524:BM524)</x:f>
        <x:v>0</x:v>
      </x:c>
      <x:c r="BI525" s="300"/>
      <x:c r="BJ525" s="300"/>
      <x:c r="BK525" s="300"/>
      <x:c r="BL525" s="300"/>
      <x:c r="BM525" s="301"/>
    </x:row>
    <x:row r="526" ht="30" customHeight="1">
      <x:c r="A526"/>
      <x:c r="B526" s="619" t="n">
        <x:v>364</x:v>
      </x:c>
      <x:c r="C526" s="620" t="str">
        <x:v>Floors</x:v>
      </x:c>
      <x:c r="D526" s="577" t="str">
        <x:v>Total completed</x:v>
      </x:c>
      <x:c r="E526" s="577"/>
      <x:c r="F526" s="577"/>
      <x:c r="G526" s="577"/>
      <x:c r="H526" s="577"/>
      <x:c r="I526" s="577"/>
      <x:c r="J526" s="577"/>
      <x:c r="K526" s="577"/>
      <x:c r="L526" s="577"/>
      <x:c r="M526" s="577"/>
      <x:c r="N526" s="577"/>
      <x:c r="O526" s="577"/>
      <x:c r="P526" s="577"/>
      <x:c r="Q526" s="311" t="n">
        <x:f>D525+L525+T525+AA525</x:f>
        <x:v>25</x:v>
      </x:c>
      <x:c r="R526" s="311"/>
      <x:c r="S526" s="311"/>
      <x:c r="T526" s="311"/>
      <x:c r="U526" s="311"/>
      <x:c r="V526" s="311"/>
      <x:c r="W526" s="311"/>
      <x:c r="X526" s="311"/>
      <x:c r="Y526" s="311"/>
      <x:c r="Z526" s="311"/>
      <x:c r="AA526" s="311"/>
      <x:c r="AB526" s="311"/>
      <x:c r="AC526" s="311"/>
      <x:c r="AD526" s="311"/>
      <x:c r="AE526" s="311"/>
      <x:c r="AF526" s="312"/>
      <x:c r="AG526"/>
      <x:c r="AH526"/>
      <x:c r="AI526" s="619" t="n">
        <x:v>364</x:v>
      </x:c>
      <x:c r="AJ526" s="620" t="str">
        <x:v>Floors</x:v>
      </x:c>
      <x:c r="AK526" s="577" t="str">
        <x:v>Total completed</x:v>
      </x:c>
      <x:c r="AL526" s="577"/>
      <x:c r="AM526" s="577"/>
      <x:c r="AN526" s="577"/>
      <x:c r="AO526" s="577"/>
      <x:c r="AP526" s="577"/>
      <x:c r="AQ526" s="577"/>
      <x:c r="AR526" s="577"/>
      <x:c r="AS526" s="577"/>
      <x:c r="AT526" s="577"/>
      <x:c r="AU526" s="577"/>
      <x:c r="AV526" s="577"/>
      <x:c r="AW526" s="577"/>
      <x:c r="AX526" s="311" t="n">
        <x:f>AK525+AS525+BA525+BH525</x:f>
        <x:v>1</x:v>
      </x:c>
      <x:c r="AY526" s="311"/>
      <x:c r="AZ526" s="311"/>
      <x:c r="BA526" s="311"/>
      <x:c r="BB526" s="311"/>
      <x:c r="BC526" s="311"/>
      <x:c r="BD526" s="311"/>
      <x:c r="BE526" s="311"/>
      <x:c r="BF526" s="311"/>
      <x:c r="BG526" s="311"/>
      <x:c r="BH526" s="311"/>
      <x:c r="BI526" s="311"/>
      <x:c r="BJ526" s="311"/>
      <x:c r="BK526" s="311"/>
      <x:c r="BL526" s="311"/>
      <x:c r="BM526" s="312"/>
    </x:row>
    <x:row r="527" ht="30" customHeight="1">
      <x:c r="A527"/>
      <x:c r="B527" s="621"/>
      <x:c r="C527" s="622"/>
      <x:c r="D527" s="577" t="str">
        <x:v>Total not completed</x:v>
      </x:c>
      <x:c r="E527" s="577"/>
      <x:c r="F527" s="577"/>
      <x:c r="G527" s="577"/>
      <x:c r="H527" s="577"/>
      <x:c r="I527" s="577"/>
      <x:c r="J527" s="577"/>
      <x:c r="K527" s="577"/>
      <x:c r="L527" s="577"/>
      <x:c r="M527" s="577"/>
      <x:c r="N527" s="577"/>
      <x:c r="O527" s="577"/>
      <x:c r="P527" s="577"/>
      <x:c r="Q527" s="321" t="n">
        <x:f>B526-Q526</x:f>
        <x:v>339</x:v>
      </x:c>
      <x:c r="R527" s="321"/>
      <x:c r="S527" s="321"/>
      <x:c r="T527" s="321"/>
      <x:c r="U527" s="321"/>
      <x:c r="V527" s="321"/>
      <x:c r="W527" s="321"/>
      <x:c r="X527" s="321"/>
      <x:c r="Y527" s="321"/>
      <x:c r="Z527" s="321"/>
      <x:c r="AA527" s="321"/>
      <x:c r="AB527" s="321"/>
      <x:c r="AC527" s="321"/>
      <x:c r="AD527" s="321"/>
      <x:c r="AE527" s="321"/>
      <x:c r="AF527" s="322"/>
      <x:c r="AG527"/>
      <x:c r="AH527"/>
      <x:c r="AI527" s="621"/>
      <x:c r="AJ527" s="622"/>
      <x:c r="AK527" s="577" t="str">
        <x:v>Total not completed</x:v>
      </x:c>
      <x:c r="AL527" s="577"/>
      <x:c r="AM527" s="577"/>
      <x:c r="AN527" s="577"/>
      <x:c r="AO527" s="577"/>
      <x:c r="AP527" s="577"/>
      <x:c r="AQ527" s="577"/>
      <x:c r="AR527" s="577"/>
      <x:c r="AS527" s="577"/>
      <x:c r="AT527" s="577"/>
      <x:c r="AU527" s="577"/>
      <x:c r="AV527" s="577"/>
      <x:c r="AW527" s="577"/>
      <x:c r="AX527" s="321" t="n">
        <x:f>AI526-AX526</x:f>
        <x:v>363</x:v>
      </x:c>
      <x:c r="AY527" s="321"/>
      <x:c r="AZ527" s="321"/>
      <x:c r="BA527" s="321"/>
      <x:c r="BB527" s="321"/>
      <x:c r="BC527" s="321"/>
      <x:c r="BD527" s="321"/>
      <x:c r="BE527" s="321"/>
      <x:c r="BF527" s="321"/>
      <x:c r="BG527" s="321"/>
      <x:c r="BH527" s="321"/>
      <x:c r="BI527" s="321"/>
      <x:c r="BJ527" s="321"/>
      <x:c r="BK527" s="321"/>
      <x:c r="BL527" s="321"/>
      <x:c r="BM527" s="322"/>
    </x:row>
    <x:row r="528" ht="30" customHeight="1">
      <x:c r="A528"/>
      <x:c r="B528" s="632"/>
      <x:c r="C528" s="633"/>
      <x:c r="D528" s="589" t="str">
        <x:v>Completion rate</x:v>
      </x:c>
      <x:c r="E528" s="589"/>
      <x:c r="F528" s="589"/>
      <x:c r="G528" s="589"/>
      <x:c r="H528" s="589"/>
      <x:c r="I528" s="589"/>
      <x:c r="J528" s="589"/>
      <x:c r="K528" s="589"/>
      <x:c r="L528" s="589"/>
      <x:c r="M528" s="589"/>
      <x:c r="N528" s="589"/>
      <x:c r="O528" s="589"/>
      <x:c r="P528" s="589"/>
      <x:c r="Q528" s="450" t="n">
        <x:f>Q526/B526</x:f>
        <x:v>0.06868131868131869</x:v>
      </x:c>
      <x:c r="R528" s="450"/>
      <x:c r="S528" s="450"/>
      <x:c r="T528" s="450"/>
      <x:c r="U528" s="450"/>
      <x:c r="V528" s="450"/>
      <x:c r="W528" s="450"/>
      <x:c r="X528" s="450"/>
      <x:c r="Y528" s="450"/>
      <x:c r="Z528" s="450"/>
      <x:c r="AA528" s="450"/>
      <x:c r="AB528" s="450"/>
      <x:c r="AC528" s="450"/>
      <x:c r="AD528" s="450"/>
      <x:c r="AE528" s="450"/>
      <x:c r="AF528" s="451"/>
      <x:c r="AG528"/>
      <x:c r="AH528"/>
      <x:c r="AI528" s="632"/>
      <x:c r="AJ528" s="633"/>
      <x:c r="AK528" s="589" t="str">
        <x:v>Completion rate</x:v>
      </x:c>
      <x:c r="AL528" s="589"/>
      <x:c r="AM528" s="589"/>
      <x:c r="AN528" s="589"/>
      <x:c r="AO528" s="589"/>
      <x:c r="AP528" s="589"/>
      <x:c r="AQ528" s="589"/>
      <x:c r="AR528" s="589"/>
      <x:c r="AS528" s="589"/>
      <x:c r="AT528" s="589"/>
      <x:c r="AU528" s="589"/>
      <x:c r="AV528" s="589"/>
      <x:c r="AW528" s="589"/>
      <x:c r="AX528" s="450" t="n">
        <x:f>AX526/AI526</x:f>
        <x:v>0.0027472527472527475</x:v>
      </x:c>
      <x:c r="AY528" s="450"/>
      <x:c r="AZ528" s="450"/>
      <x:c r="BA528" s="450"/>
      <x:c r="BB528" s="450"/>
      <x:c r="BC528" s="450"/>
      <x:c r="BD528" s="450"/>
      <x:c r="BE528" s="450"/>
      <x:c r="BF528" s="450"/>
      <x:c r="BG528" s="450"/>
      <x:c r="BH528" s="450"/>
      <x:c r="BI528" s="450"/>
      <x:c r="BJ528" s="450"/>
      <x:c r="BK528" s="450"/>
      <x:c r="BL528" s="450"/>
      <x:c r="BM528" s="451"/>
    </x:row>
    <x:row r="529" ht="34" customHeight="1">
      <x:c r="A529"/>
      <x:c r="B529" s="128" t="str">
        <x:v>Behind schedule</x:v>
      </x:c>
      <x:c r="C529" s="129"/>
      <x:c r="D529" s="567" t="str">
        <x:v>Lobby steel framing welding</x:v>
      </x:c>
      <x:c r="E529" s="567"/>
      <x:c r="F529" s="567"/>
      <x:c r="G529" s="567"/>
      <x:c r="H529" s="567"/>
      <x:c r="I529" s="567"/>
      <x:c r="J529" s="567"/>
      <x:c r="K529" s="567"/>
      <x:c r="L529" s="567"/>
      <x:c r="M529" s="567"/>
      <x:c r="N529" s="567"/>
      <x:c r="O529" s="567"/>
      <x:c r="P529" s="567"/>
      <x:c r="Q529" s="567"/>
      <x:c r="R529" s="567"/>
      <x:c r="S529" s="567"/>
      <x:c r="T529" s="567"/>
      <x:c r="U529" s="567"/>
      <x:c r="V529" s="567"/>
      <x:c r="W529" s="567"/>
      <x:c r="X529" s="567"/>
      <x:c r="Y529" s="567"/>
      <x:c r="Z529" s="567"/>
      <x:c r="AA529" s="567"/>
      <x:c r="AB529" s="567"/>
      <x:c r="AC529" s="567"/>
      <x:c r="AD529" s="567"/>
      <x:c r="AE529" s="567"/>
      <x:c r="AF529" s="568"/>
      <x:c r="AG529"/>
      <x:c r="AH529"/>
      <x:c r="AI529" s="128" t="str">
        <x:v>Behind schedule</x:v>
      </x:c>
      <x:c r="AJ529" s="129"/>
      <x:c r="AK529" s="567" t="str">
        <x:v>Elevator lobby wall tiling</x:v>
      </x:c>
      <x:c r="AL529" s="567"/>
      <x:c r="AM529" s="567"/>
      <x:c r="AN529" s="567"/>
      <x:c r="AO529" s="567"/>
      <x:c r="AP529" s="567"/>
      <x:c r="AQ529" s="567"/>
      <x:c r="AR529" s="567"/>
      <x:c r="AS529" s="567"/>
      <x:c r="AT529" s="567"/>
      <x:c r="AU529" s="567"/>
      <x:c r="AV529" s="567"/>
      <x:c r="AW529" s="567"/>
      <x:c r="AX529" s="567"/>
      <x:c r="AY529" s="567"/>
      <x:c r="AZ529" s="567"/>
      <x:c r="BA529" s="567"/>
      <x:c r="BB529" s="567"/>
      <x:c r="BC529" s="567"/>
      <x:c r="BD529" s="567"/>
      <x:c r="BE529" s="567"/>
      <x:c r="BF529" s="567"/>
      <x:c r="BG529" s="567"/>
      <x:c r="BH529" s="567"/>
      <x:c r="BI529" s="567"/>
      <x:c r="BJ529" s="567"/>
      <x:c r="BK529" s="567"/>
      <x:c r="BL529" s="567"/>
      <x:c r="BM529" s="568"/>
      <x:c r="BN529"/>
      <x:c r="BO529"/>
      <x:c r="BP529"/>
      <x:c r="BQ529"/>
      <x:c r="BR529"/>
      <x:c r="BS529"/>
      <x:c r="BT529"/>
      <x:c r="BU529"/>
      <x:c r="BV529"/>
      <x:c r="BW529"/>
      <x:c r="BX529"/>
      <x:c r="BY529"/>
      <x:c r="BZ529"/>
      <x:c r="CA529"/>
      <x:c r="CB529"/>
      <x:c r="CC529"/>
      <x:c r="CD529"/>
      <x:c r="CE529"/>
      <x:c r="CF529"/>
      <x:c r="CG529"/>
      <x:c r="CH529"/>
      <x:c r="CI529"/>
      <x:c r="CJ529"/>
      <x:c r="CK529"/>
      <x:c r="CL529"/>
      <x:c r="CM529"/>
      <x:c r="CN529"/>
      <x:c r="CO529"/>
      <x:c r="CP529"/>
      <x:c r="CQ529"/>
      <x:c r="CR529"/>
      <x:c r="CS529"/>
      <x:c r="CT529"/>
      <x:c r="CU529"/>
      <x:c r="CV529"/>
    </x:row>
    <x:row r="530" ht="34" customHeight="1">
      <x:c r="A530"/>
      <x:c r="B530" s="136" t="str">
        <x:v>Due this week</x:v>
      </x:c>
      <x:c r="C530" s="137"/>
      <x:c r="D530" s="570"/>
      <x:c r="E530" s="570"/>
      <x:c r="F530" s="570"/>
      <x:c r="G530" s="570"/>
      <x:c r="H530" s="570"/>
      <x:c r="I530" s="570"/>
      <x:c r="J530" s="570"/>
      <x:c r="K530" s="570"/>
      <x:c r="L530" s="570"/>
      <x:c r="M530" s="570"/>
      <x:c r="N530" s="570"/>
      <x:c r="O530" s="570"/>
      <x:c r="P530" s="570"/>
      <x:c r="Q530" s="570"/>
      <x:c r="R530" s="570"/>
      <x:c r="S530" s="570"/>
      <x:c r="T530" s="570"/>
      <x:c r="U530" s="570"/>
      <x:c r="V530" s="570"/>
      <x:c r="W530" s="570"/>
      <x:c r="X530" s="570"/>
      <x:c r="Y530" s="570"/>
      <x:c r="Z530" s="570"/>
      <x:c r="AA530" s="570"/>
      <x:c r="AB530" s="570"/>
      <x:c r="AC530" s="570"/>
      <x:c r="AD530" s="570"/>
      <x:c r="AE530" s="570"/>
      <x:c r="AF530" s="571"/>
      <x:c r="AG530"/>
      <x:c r="AH530"/>
      <x:c r="AI530" s="136" t="str">
        <x:v>Due this week</x:v>
      </x:c>
      <x:c r="AJ530" s="137"/>
      <x:c r="AK530" s="570"/>
      <x:c r="AL530" s="570"/>
      <x:c r="AM530" s="570"/>
      <x:c r="AN530" s="570"/>
      <x:c r="AO530" s="570"/>
      <x:c r="AP530" s="570"/>
      <x:c r="AQ530" s="570"/>
      <x:c r="AR530" s="570"/>
      <x:c r="AS530" s="570"/>
      <x:c r="AT530" s="570"/>
      <x:c r="AU530" s="570"/>
      <x:c r="AV530" s="570"/>
      <x:c r="AW530" s="570"/>
      <x:c r="AX530" s="570"/>
      <x:c r="AY530" s="570"/>
      <x:c r="AZ530" s="570"/>
      <x:c r="BA530" s="570"/>
      <x:c r="BB530" s="570"/>
      <x:c r="BC530" s="570"/>
      <x:c r="BD530" s="570"/>
      <x:c r="BE530" s="570"/>
      <x:c r="BF530" s="570"/>
      <x:c r="BG530" s="570"/>
      <x:c r="BH530" s="570"/>
      <x:c r="BI530" s="570"/>
      <x:c r="BJ530" s="570"/>
      <x:c r="BK530" s="570"/>
      <x:c r="BL530" s="570"/>
      <x:c r="BM530" s="571"/>
      <x:c r="BN530"/>
      <x:c r="BO530"/>
      <x:c r="BP530"/>
      <x:c r="BQ530"/>
      <x:c r="BR530"/>
      <x:c r="BS530"/>
      <x:c r="BT530"/>
      <x:c r="BU530"/>
      <x:c r="BV530"/>
      <x:c r="BW530"/>
      <x:c r="BX530"/>
      <x:c r="BY530"/>
      <x:c r="BZ530"/>
      <x:c r="CA530"/>
      <x:c r="CB530"/>
      <x:c r="CC530"/>
      <x:c r="CD530"/>
      <x:c r="CE530"/>
      <x:c r="CF530"/>
      <x:c r="CG530"/>
      <x:c r="CH530"/>
      <x:c r="CI530"/>
      <x:c r="CJ530"/>
      <x:c r="CK530"/>
      <x:c r="CL530"/>
      <x:c r="CM530"/>
      <x:c r="CN530"/>
      <x:c r="CO530"/>
      <x:c r="CP530"/>
      <x:c r="CQ530"/>
      <x:c r="CR530"/>
      <x:c r="CS530"/>
      <x:c r="CT530"/>
      <x:c r="CU530"/>
      <x:c r="CV530"/>
    </x:row>
    <x:row r="531" ht="34" customHeight="1">
      <x:c r="A531"/>
      <x:c r="B531" s="144" t="str">
        <x:v>Completed</x:v>
      </x:c>
      <x:c r="C531" s="145"/>
      <x:c r="D531" s="570"/>
      <x:c r="E531" s="570"/>
      <x:c r="F531" s="570"/>
      <x:c r="G531" s="570"/>
      <x:c r="H531" s="570"/>
      <x:c r="I531" s="570"/>
      <x:c r="J531" s="570"/>
      <x:c r="K531" s="570"/>
      <x:c r="L531" s="570"/>
      <x:c r="M531" s="570"/>
      <x:c r="N531" s="570"/>
      <x:c r="O531" s="570"/>
      <x:c r="P531" s="570"/>
      <x:c r="Q531" s="570"/>
      <x:c r="R531" s="570"/>
      <x:c r="S531" s="570"/>
      <x:c r="T531" s="570"/>
      <x:c r="U531" s="570"/>
      <x:c r="V531" s="570"/>
      <x:c r="W531" s="570"/>
      <x:c r="X531" s="570"/>
      <x:c r="Y531" s="570"/>
      <x:c r="Z531" s="570"/>
      <x:c r="AA531" s="570"/>
      <x:c r="AB531" s="570"/>
      <x:c r="AC531" s="570"/>
      <x:c r="AD531" s="570"/>
      <x:c r="AE531" s="570"/>
      <x:c r="AF531" s="571"/>
      <x:c r="AG531"/>
      <x:c r="AH531"/>
      <x:c r="AI531" s="144" t="str">
        <x:v>Completed</x:v>
      </x:c>
      <x:c r="AJ531" s="145"/>
      <x:c r="AK531" s="570"/>
      <x:c r="AL531" s="570"/>
      <x:c r="AM531" s="570"/>
      <x:c r="AN531" s="570"/>
      <x:c r="AO531" s="570"/>
      <x:c r="AP531" s="570"/>
      <x:c r="AQ531" s="570"/>
      <x:c r="AR531" s="570"/>
      <x:c r="AS531" s="570"/>
      <x:c r="AT531" s="570"/>
      <x:c r="AU531" s="570"/>
      <x:c r="AV531" s="570"/>
      <x:c r="AW531" s="570"/>
      <x:c r="AX531" s="570"/>
      <x:c r="AY531" s="570"/>
      <x:c r="AZ531" s="570"/>
      <x:c r="BA531" s="570"/>
      <x:c r="BB531" s="570"/>
      <x:c r="BC531" s="570"/>
      <x:c r="BD531" s="570"/>
      <x:c r="BE531" s="570"/>
      <x:c r="BF531" s="570"/>
      <x:c r="BG531" s="570"/>
      <x:c r="BH531" s="570"/>
      <x:c r="BI531" s="570"/>
      <x:c r="BJ531" s="570"/>
      <x:c r="BK531" s="570"/>
      <x:c r="BL531" s="570"/>
      <x:c r="BM531" s="571"/>
      <x:c r="BN531"/>
      <x:c r="BO531"/>
      <x:c r="BP531"/>
      <x:c r="BQ531"/>
      <x:c r="BR531"/>
      <x:c r="BS531"/>
      <x:c r="BT531"/>
      <x:c r="BU531"/>
      <x:c r="BV531"/>
      <x:c r="BW531"/>
      <x:c r="BX531"/>
      <x:c r="BY531"/>
      <x:c r="BZ531"/>
      <x:c r="CA531"/>
      <x:c r="CB531"/>
      <x:c r="CC531"/>
      <x:c r="CD531"/>
      <x:c r="CE531"/>
      <x:c r="CF531"/>
      <x:c r="CG531"/>
      <x:c r="CH531"/>
      <x:c r="CI531"/>
      <x:c r="CJ531"/>
      <x:c r="CK531"/>
      <x:c r="CL531"/>
      <x:c r="CM531"/>
      <x:c r="CN531"/>
      <x:c r="CO531"/>
      <x:c r="CP531"/>
      <x:c r="CQ531"/>
      <x:c r="CR531"/>
      <x:c r="CS531"/>
      <x:c r="CT531"/>
      <x:c r="CU531"/>
      <x:c r="CV531"/>
    </x:row>
    <x:row r="532" ht="20" customHeight="1">
      <x:c r="B532" s="149"/>
      <x:c r="C532" s="149"/>
      <x:c r="D532" s="157"/>
      <x:c r="E532" s="157"/>
      <x:c r="F532" s="157"/>
      <x:c r="G532" s="158" t="s">
        <x:v>0</x:v>
      </x:c>
      <x:c r="H532" s="157"/>
      <x:c r="I532" s="158" t="s">
        <x:v>1</x:v>
      </x:c>
      <x:c r="J532" s="157"/>
      <x:c r="K532" s="157"/>
      <x:c r="L532" s="157"/>
      <x:c r="M532" s="158" t="s">
        <x:v>0</x:v>
      </x:c>
      <x:c r="N532" s="157"/>
      <x:c r="O532" s="153" t="s">
        <x:v>1</x:v>
      </x:c>
      <x:c r="P532" s="157"/>
      <x:c r="Q532" s="157"/>
      <x:c r="R532" s="157"/>
      <x:c r="S532" s="157"/>
      <x:c r="T532" s="157"/>
      <x:c r="U532" s="157"/>
      <x:c r="V532" s="157"/>
      <x:c r="W532" s="158" t="s">
        <x:v>0</x:v>
      </x:c>
      <x:c r="X532" s="158" t="s">
        <x:v>0</x:v>
      </x:c>
      <x:c r="Y532" s="158" t="s">
        <x:v>0</x:v>
      </x:c>
      <x:c r="Z532" s="157"/>
      <x:c r="AA532" s="157"/>
      <x:c r="AB532" s="157"/>
      <x:c r="AC532" s="157"/>
      <x:c r="AD532" s="157"/>
      <x:c r="AE532" s="157"/>
      <x:c r="AF532" s="160"/>
      <x:c r="AI532" s="149"/>
      <x:c r="AJ532" s="149"/>
      <x:c r="AK532" s="157"/>
      <x:c r="AL532" s="157"/>
      <x:c r="AM532" s="157"/>
      <x:c r="AN532" s="158" t="s">
        <x:v>0</x:v>
      </x:c>
      <x:c r="AO532" s="157"/>
      <x:c r="AP532" s="158" t="s">
        <x:v>1</x:v>
      </x:c>
      <x:c r="AQ532" s="157"/>
      <x:c r="AR532" s="157"/>
      <x:c r="AS532" s="157"/>
      <x:c r="AT532" s="158" t="s">
        <x:v>0</x:v>
      </x:c>
      <x:c r="AU532" s="157"/>
      <x:c r="AV532" s="153" t="s">
        <x:v>1</x:v>
      </x:c>
      <x:c r="AW532" s="157"/>
      <x:c r="AX532" s="157"/>
      <x:c r="AY532" s="157"/>
      <x:c r="AZ532" s="157"/>
      <x:c r="BA532" s="157"/>
      <x:c r="BB532" s="157"/>
      <x:c r="BC532" s="157"/>
      <x:c r="BD532" s="158" t="s">
        <x:v>0</x:v>
      </x:c>
      <x:c r="BE532" s="158" t="s">
        <x:v>0</x:v>
      </x:c>
      <x:c r="BF532" s="158" t="s">
        <x:v>0</x:v>
      </x:c>
      <x:c r="BG532" s="157"/>
      <x:c r="BH532" s="157"/>
      <x:c r="BI532" s="157"/>
      <x:c r="BJ532" s="157"/>
      <x:c r="BK532" s="157"/>
      <x:c r="BL532" s="157"/>
      <x:c r="BM532" s="160"/>
    </x:row>
    <x:row r="533" ht="20" customHeight="1">
      <x:c r="A533"/>
      <x:c r="B533" s="149" t="str">
        <x:v>15F</x:v>
      </x:c>
      <x:c r="C533" s="161" t="str">
        <x:v>Batch 5</x:v>
      </x:c>
      <x:c r="D533" s="157"/>
      <x:c r="E533" s="157"/>
      <x:c r="F533" s="157"/>
      <x:c r="G533" s="452"/>
      <x:c r="H533" s="157"/>
      <x:c r="I533" s="452"/>
      <x:c r="J533" s="157"/>
      <x:c r="K533" s="174" t="str">
        <x:v>JKC</x:v>
      </x:c>
      <x:c r="L533" s="157"/>
      <x:c r="M533" s="168"/>
      <x:c r="N533" s="157"/>
      <x:c r="O533" s="453"/>
      <x:c r="P533" s="157"/>
      <x:c r="Q533" s="157"/>
      <x:c r="R533" s="123"/>
      <x:c r="S533" s="346" t="str">
        <x:v>JKC</x:v>
      </x:c>
      <x:c r="T533" s="157"/>
      <x:c r="U533" s="157"/>
      <x:c r="V533" s="157"/>
      <x:c r="W533" s="241"/>
      <x:c r="X533" s="241"/>
      <x:c r="Y533" s="168"/>
      <x:c r="Z533" s="157"/>
      <x:c r="AA533" s="173" t="str">
        <x:v>JK</x:v>
      </x:c>
      <x:c r="AB533" s="173" t="str">
        <x:v>JK</x:v>
      </x:c>
      <x:c r="AC533" s="157"/>
      <x:c r="AD533" s="157"/>
      <x:c r="AE533" s="157"/>
      <x:c r="AF533" s="174" t="str">
        <x:v>JKC</x:v>
      </x:c>
      <x:c r="AG533"/>
      <x:c r="AH533"/>
      <x:c r="AI533" s="149" t="str">
        <x:v>15F</x:v>
      </x:c>
      <x:c r="AJ533" s="161" t="str">
        <x:v>Batch 5</x:v>
      </x:c>
      <x:c r="AK533" s="157"/>
      <x:c r="AL533" s="157"/>
      <x:c r="AM533" s="157"/>
      <x:c r="AN533" s="452"/>
      <x:c r="AO533" s="157"/>
      <x:c r="AP533" s="452"/>
      <x:c r="AQ533" s="157"/>
      <x:c r="AR533" s="174" t="str">
        <x:v>JKC</x:v>
      </x:c>
      <x:c r="AS533" s="157"/>
      <x:c r="AT533" s="168"/>
      <x:c r="AU533" s="157"/>
      <x:c r="AV533" s="453"/>
      <x:c r="AW533" s="157"/>
      <x:c r="AX533" s="157"/>
      <x:c r="AY533" s="123"/>
      <x:c r="AZ533" s="346" t="str">
        <x:v>JKC</x:v>
      </x:c>
      <x:c r="BA533" s="157"/>
      <x:c r="BB533" s="157"/>
      <x:c r="BC533" s="157"/>
      <x:c r="BD533" s="241"/>
      <x:c r="BE533" s="241"/>
      <x:c r="BF533" s="168"/>
      <x:c r="BG533" s="157"/>
      <x:c r="BH533" s="173" t="str">
        <x:v>JK</x:v>
      </x:c>
      <x:c r="BI533" s="173" t="str">
        <x:v>JK</x:v>
      </x:c>
      <x:c r="BJ533" s="157"/>
      <x:c r="BK533" s="157"/>
      <x:c r="BL533" s="157"/>
      <x:c r="BM533" s="174" t="str">
        <x:v>JKC</x:v>
      </x:c>
      <x:c r="BN533"/>
      <x:c r="BO533"/>
      <x:c r="BP533"/>
      <x:c r="BQ533"/>
      <x:c r="BR533"/>
      <x:c r="BS533"/>
      <x:c r="BT533"/>
      <x:c r="BU533"/>
      <x:c r="BV533"/>
      <x:c r="BW533"/>
      <x:c r="BX533"/>
      <x:c r="BY533"/>
      <x:c r="BZ533"/>
      <x:c r="CA533"/>
      <x:c r="CB533"/>
      <x:c r="CC533"/>
      <x:c r="CD533"/>
      <x:c r="CE533"/>
      <x:c r="CF533"/>
      <x:c r="CG533"/>
      <x:c r="CH533"/>
      <x:c r="CI533"/>
      <x:c r="CJ533"/>
      <x:c r="CK533"/>
      <x:c r="CL533"/>
      <x:c r="CM533"/>
      <x:c r="CN533"/>
      <x:c r="CO533"/>
      <x:c r="CP533"/>
      <x:c r="CQ533"/>
      <x:c r="CR533"/>
      <x:c r="CS533"/>
      <x:c r="CT533"/>
      <x:c r="CU533"/>
      <x:c r="CV533"/>
    </x:row>
    <x:row r="534" ht="20" customHeight="1">
      <x:c r="A534"/>
      <x:c r="B534" s="149" t="str">
        <x:v>14F</x:v>
      </x:c>
      <x:c r="C534" s="176" t="str">
        <x:v>Batch 4</x:v>
      </x:c>
      <x:c r="D534" s="157"/>
      <x:c r="E534" s="173" t="str">
        <x:v>M</x:v>
      </x:c>
      <x:c r="F534" s="157"/>
      <x:c r="G534" s="452"/>
      <x:c r="H534" s="157"/>
      <x:c r="I534" s="452"/>
      <x:c r="J534" s="157"/>
      <x:c r="K534" s="455"/>
      <x:c r="L534" s="157"/>
      <x:c r="M534" s="168"/>
      <x:c r="N534" s="157"/>
      <x:c r="O534" s="168"/>
      <x:c r="P534" s="123"/>
      <x:c r="Q534" s="153" t="str">
        <x:v>M</x:v>
      </x:c>
      <x:c r="R534" s="157"/>
      <x:c r="S534" s="185"/>
      <x:c r="T534" s="157"/>
      <x:c r="U534" s="173" t="str">
        <x:v>M</x:v>
      </x:c>
      <x:c r="V534" s="182"/>
      <x:c r="W534" s="241"/>
      <x:c r="X534" s="241"/>
      <x:c r="Y534" s="168"/>
      <x:c r="Z534" s="157"/>
      <x:c r="AA534" s="241"/>
      <x:c r="AB534" s="168"/>
      <x:c r="AC534" s="157"/>
      <x:c r="AD534" s="173" t="str">
        <x:v>M</x:v>
      </x:c>
      <x:c r="AE534" s="157"/>
      <x:c r="AF534" s="180"/>
      <x:c r="AG534"/>
      <x:c r="AH534"/>
      <x:c r="AI534" s="149" t="str">
        <x:v>14F</x:v>
      </x:c>
      <x:c r="AJ534" s="176" t="str">
        <x:v>Batch 4</x:v>
      </x:c>
      <x:c r="AK534" s="157"/>
      <x:c r="AL534" s="173" t="str">
        <x:v>M</x:v>
      </x:c>
      <x:c r="AM534" s="157"/>
      <x:c r="AN534" s="452"/>
      <x:c r="AO534" s="157"/>
      <x:c r="AP534" s="452"/>
      <x:c r="AQ534" s="157"/>
      <x:c r="AR534" s="455"/>
      <x:c r="AS534" s="157"/>
      <x:c r="AT534" s="168"/>
      <x:c r="AU534" s="157"/>
      <x:c r="AV534" s="168"/>
      <x:c r="AW534" s="123"/>
      <x:c r="AX534" s="153" t="str">
        <x:v>M</x:v>
      </x:c>
      <x:c r="AY534" s="157"/>
      <x:c r="AZ534" s="185"/>
      <x:c r="BA534" s="157"/>
      <x:c r="BB534" s="173" t="str">
        <x:v>M</x:v>
      </x:c>
      <x:c r="BC534" s="182"/>
      <x:c r="BD534" s="241"/>
      <x:c r="BE534" s="241"/>
      <x:c r="BF534" s="168"/>
      <x:c r="BG534" s="157"/>
      <x:c r="BH534" s="241"/>
      <x:c r="BI534" s="168"/>
      <x:c r="BJ534" s="157"/>
      <x:c r="BK534" s="173" t="str">
        <x:v>M</x:v>
      </x:c>
      <x:c r="BL534" s="157"/>
      <x:c r="BM534" s="180"/>
      <x:c r="BN534"/>
      <x:c r="BO534"/>
      <x:c r="BP534"/>
      <x:c r="BQ534"/>
      <x:c r="BR534"/>
      <x:c r="BS534"/>
      <x:c r="BT534"/>
      <x:c r="BU534"/>
      <x:c r="BV534"/>
      <x:c r="BW534"/>
      <x:c r="BX534"/>
      <x:c r="BY534"/>
      <x:c r="BZ534"/>
      <x:c r="CA534"/>
      <x:c r="CB534"/>
      <x:c r="CC534"/>
      <x:c r="CD534"/>
      <x:c r="CE534"/>
      <x:c r="CF534"/>
      <x:c r="CG534"/>
      <x:c r="CH534"/>
      <x:c r="CI534"/>
      <x:c r="CJ534"/>
      <x:c r="CK534"/>
      <x:c r="CL534"/>
      <x:c r="CM534"/>
      <x:c r="CN534"/>
      <x:c r="CO534"/>
      <x:c r="CP534"/>
      <x:c r="CQ534"/>
      <x:c r="CR534"/>
      <x:c r="CS534"/>
      <x:c r="CT534"/>
      <x:c r="CU534"/>
      <x:c r="CV534"/>
    </x:row>
    <x:row r="535" ht="20" customHeight="1">
      <x:c r="A535"/>
      <x:c r="B535" s="149" t="str">
        <x:v>13F</x:v>
      </x:c>
      <x:c r="C535" s="176"/>
      <x:c r="D535" s="157"/>
      <x:c r="E535" s="452"/>
      <x:c r="F535" s="157"/>
      <x:c r="G535" s="452"/>
      <x:c r="H535" s="206" t="str">
        <x:v>F</x:v>
      </x:c>
      <x:c r="I535" s="452"/>
      <x:c r="J535" s="206" t="str">
        <x:v>M</x:v>
      </x:c>
      <x:c r="K535" s="455"/>
      <x:c r="L535" s="198" t="str">
        <x:v>M</x:v>
      </x:c>
      <x:c r="M535" s="168"/>
      <x:c r="N535" s="191" t="str">
        <x:v>F</x:v>
      </x:c>
      <x:c r="O535" s="168"/>
      <x:c r="P535" s="157"/>
      <x:c r="Q535" s="453"/>
      <x:c r="R535" s="157"/>
      <x:c r="S535" s="185"/>
      <x:c r="T535" s="157"/>
      <x:c r="U535" s="168"/>
      <x:c r="V535" s="157"/>
      <x:c r="W535" s="241"/>
      <x:c r="X535" s="241"/>
      <x:c r="Y535" s="168"/>
      <x:c r="Z535" s="157"/>
      <x:c r="AA535" s="241"/>
      <x:c r="AB535" s="168"/>
      <x:c r="AC535" s="157"/>
      <x:c r="AD535" s="168"/>
      <x:c r="AE535" s="157"/>
      <x:c r="AF535" s="180"/>
      <x:c r="AG535"/>
      <x:c r="AH535"/>
      <x:c r="AI535" s="149" t="str">
        <x:v>13F</x:v>
      </x:c>
      <x:c r="AJ535" s="176"/>
      <x:c r="AK535" s="157"/>
      <x:c r="AL535" s="452"/>
      <x:c r="AM535" s="157"/>
      <x:c r="AN535" s="452"/>
      <x:c r="AO535" s="206" t="str">
        <x:v>F</x:v>
      </x:c>
      <x:c r="AP535" s="452"/>
      <x:c r="AQ535" s="206" t="str">
        <x:v>M</x:v>
      </x:c>
      <x:c r="AR535" s="455"/>
      <x:c r="AS535" s="198" t="str">
        <x:v>M</x:v>
      </x:c>
      <x:c r="AT535" s="168"/>
      <x:c r="AU535" s="191" t="str">
        <x:v>F</x:v>
      </x:c>
      <x:c r="AV535" s="168"/>
      <x:c r="AW535" s="157"/>
      <x:c r="AX535" s="453"/>
      <x:c r="AY535" s="157"/>
      <x:c r="AZ535" s="185"/>
      <x:c r="BA535" s="157"/>
      <x:c r="BB535" s="168"/>
      <x:c r="BC535" s="157"/>
      <x:c r="BD535" s="241"/>
      <x:c r="BE535" s="163" t="n">
        <x:v>1</x:v>
      </x:c>
      <x:c r="BF535" s="163" t="n">
        <x:v>1</x:v>
      </x:c>
      <x:c r="BG535" s="157"/>
      <x:c r="BH535" s="184" t="n">
        <x:v>1</x:v>
      </x:c>
      <x:c r="BI535" s="184" t="n">
        <x:v>1</x:v>
      </x:c>
      <x:c r="BJ535" s="157"/>
      <x:c r="BK535" s="168"/>
      <x:c r="BL535" s="157"/>
      <x:c r="BM535" s="180"/>
      <x:c r="BN535" s="197" t="str">
        <x:v>Completed by work package</x:v>
      </x:c>
      <x:c r="BO535" s="197" t="str">
        <x:v>Completion share</x:v>
      </x:c>
      <x:c r="BP535"/>
      <x:c r="BQ535"/>
      <x:c r="BR535"/>
      <x:c r="BS535"/>
      <x:c r="BT535"/>
      <x:c r="BU535"/>
      <x:c r="BV535"/>
      <x:c r="BW535"/>
      <x:c r="BX535"/>
      <x:c r="BY535"/>
      <x:c r="BZ535"/>
      <x:c r="CA535"/>
      <x:c r="CB535"/>
      <x:c r="CC535"/>
      <x:c r="CD535"/>
      <x:c r="CE535"/>
      <x:c r="CF535"/>
      <x:c r="CG535"/>
      <x:c r="CH535"/>
      <x:c r="CI535"/>
      <x:c r="CJ535"/>
      <x:c r="CK535"/>
      <x:c r="CL535"/>
      <x:c r="CM535"/>
      <x:c r="CN535"/>
      <x:c r="CO535"/>
      <x:c r="CP535"/>
      <x:c r="CQ535"/>
      <x:c r="CR535"/>
      <x:c r="CS535"/>
      <x:c r="CT535"/>
      <x:c r="CU535"/>
      <x:c r="CV535"/>
    </x:row>
    <x:row r="536" ht="20" customHeight="1">
      <x:c r="B536" s="149" t="s">
        <x:v>2</x:v>
      </x:c>
      <x:c r="C536" s="176"/>
      <x:c r="D536" s="157"/>
      <x:c r="E536" s="452"/>
      <x:c r="F536" s="157"/>
      <x:c r="G536" s="452"/>
      <x:c r="H536" s="461"/>
      <x:c r="I536" s="452"/>
      <x:c r="J536" s="461"/>
      <x:c r="K536" s="455"/>
      <x:c r="L536" s="243"/>
      <x:c r="M536" s="168"/>
      <x:c r="N536" s="243"/>
      <x:c r="O536" s="168"/>
      <x:c r="P536" s="157"/>
      <x:c r="Q536" s="168"/>
      <x:c r="R536" s="157"/>
      <x:c r="S536" s="185"/>
      <x:c r="T536" s="354" t="s">
        <x:v>0</x:v>
      </x:c>
      <x:c r="U536" s="168"/>
      <x:c r="V536" s="157"/>
      <x:c r="W536" s="241"/>
      <x:c r="X536" s="241"/>
      <x:c r="Y536" s="168"/>
      <x:c r="Z536" s="356" t="s">
        <x:v>3</x:v>
      </x:c>
      <x:c r="AA536" s="243"/>
      <x:c r="AB536" s="168"/>
      <x:c r="AC536" s="157"/>
      <x:c r="AD536" s="168"/>
      <x:c r="AE536" s="206" t="s">
        <x:v>3</x:v>
      </x:c>
      <x:c r="AF536" s="180"/>
      <x:c r="AI536" s="149" t="s">
        <x:v>2</x:v>
      </x:c>
      <x:c r="AJ536" s="176"/>
      <x:c r="AK536" s="157"/>
      <x:c r="AL536" s="452"/>
      <x:c r="AM536" s="157"/>
      <x:c r="AN536" s="452"/>
      <x:c r="AO536" s="461"/>
      <x:c r="AP536" s="452"/>
      <x:c r="AQ536" s="461"/>
      <x:c r="AR536" s="455"/>
      <x:c r="AS536" s="243"/>
      <x:c r="AT536" s="168"/>
      <x:c r="AU536" s="243"/>
      <x:c r="AV536" s="168"/>
      <x:c r="AW536" s="157"/>
      <x:c r="AX536" s="168"/>
      <x:c r="AY536" s="157"/>
      <x:c r="AZ536" s="185"/>
      <x:c r="BA536" s="354" t="s">
        <x:v>0</x:v>
      </x:c>
      <x:c r="BB536" s="168"/>
      <x:c r="BC536" s="157"/>
      <x:c r="BD536" s="241"/>
      <x:c r="BE536" s="163">
        <x:v>1</x:v>
      </x:c>
      <x:c r="BF536" s="163">
        <x:v>1</x:v>
      </x:c>
      <x:c r="BG536" s="356" t="s">
        <x:v>3</x:v>
      </x:c>
      <x:c r="BH536" s="184">
        <x:v>1</x:v>
      </x:c>
      <x:c r="BI536" s="184">
        <x:v>1</x:v>
      </x:c>
      <x:c r="BJ536" s="157"/>
      <x:c r="BK536" s="168"/>
      <x:c r="BL536" s="206" t="s">
        <x:v>3</x:v>
      </x:c>
      <x:c r="BM536" s="180"/>
      <x:c r="BN536" s="204"/>
      <x:c r="BO536" s="197"/>
    </x:row>
    <x:row r="537" ht="20" customHeight="1">
      <x:c r="A537"/>
      <x:c r="B537" s="149" t="str">
        <x:v>11F</x:v>
      </x:c>
      <x:c r="C537" s="176" t="str">
        <x:v>Batch 3</x:v>
      </x:c>
      <x:c r="D537" s="157"/>
      <x:c r="E537" s="452"/>
      <x:c r="F537" s="357" t="str">
        <x:v>F</x:v>
      </x:c>
      <x:c r="G537" s="463"/>
      <x:c r="H537" s="461"/>
      <x:c r="I537" s="452"/>
      <x:c r="J537" s="461"/>
      <x:c r="K537" s="455"/>
      <x:c r="L537" s="243"/>
      <x:c r="M537" s="444"/>
      <x:c r="N537" s="243"/>
      <x:c r="O537" s="168"/>
      <x:c r="P537" s="157"/>
      <x:c r="Q537" s="168"/>
      <x:c r="R537" s="123"/>
      <x:c r="S537" s="185"/>
      <x:c r="T537" s="243"/>
      <x:c r="U537" s="168"/>
      <x:c r="V537" s="157"/>
      <x:c r="W537" s="241"/>
      <x:c r="X537" s="241"/>
      <x:c r="Y537" s="168"/>
      <x:c r="Z537" s="533"/>
      <x:c r="AA537" s="243"/>
      <x:c r="AB537" s="168"/>
      <x:c r="AC537" s="357" t="str">
        <x:v>F</x:v>
      </x:c>
      <x:c r="AD537" s="168"/>
      <x:c r="AE537" s="243"/>
      <x:c r="AF537" s="180"/>
      <x:c r="AG537"/>
      <x:c r="AH537" s="548"/>
      <x:c r="AI537" s="149" t="str">
        <x:v>11F</x:v>
      </x:c>
      <x:c r="AJ537" s="176" t="str">
        <x:v>Batch 3</x:v>
      </x:c>
      <x:c r="AK537" s="157"/>
      <x:c r="AL537" s="452"/>
      <x:c r="AM537" s="357" t="str">
        <x:v>F</x:v>
      </x:c>
      <x:c r="AN537" s="463"/>
      <x:c r="AO537" s="461"/>
      <x:c r="AP537" s="452"/>
      <x:c r="AQ537" s="461"/>
      <x:c r="AR537" s="455"/>
      <x:c r="AS537" s="199" t="n">
        <x:v>1</x:v>
      </x:c>
      <x:c r="AT537" s="444"/>
      <x:c r="AU537" s="243"/>
      <x:c r="AV537" s="168"/>
      <x:c r="AW537" s="157"/>
      <x:c r="AX537" s="168"/>
      <x:c r="AY537" s="123"/>
      <x:c r="AZ537" s="185"/>
      <x:c r="BA537" s="243"/>
      <x:c r="BB537" s="168"/>
      <x:c r="BC537" s="157"/>
      <x:c r="BD537" s="241"/>
      <x:c r="BE537" s="163" t="n">
        <x:v>1</x:v>
      </x:c>
      <x:c r="BF537" s="163" t="n">
        <x:v>1</x:v>
      </x:c>
      <x:c r="BG537" s="533"/>
      <x:c r="BH537" s="184" t="n">
        <x:v>1</x:v>
      </x:c>
      <x:c r="BI537" s="184" t="n">
        <x:v>1</x:v>
      </x:c>
      <x:c r="BJ537" s="357" t="str">
        <x:v>F</x:v>
      </x:c>
      <x:c r="BK537" s="168"/>
      <x:c r="BL537" s="243"/>
      <x:c r="BM537" s="180"/>
      <x:c r="BN537" s="124" t="n">
        <x:f>SUM(AK537:BM539)</x:f>
        <x:v>20</x:v>
      </x:c>
      <x:c r="BO537" s="212" t="n">
        <x:f>BN537/83</x:f>
        <x:v>0.24096385542168675</x:v>
      </x:c>
    </x:row>
    <x:row r="538" ht="20" customHeight="1">
      <x:c r="B538" s="149" t="s">
        <x:v>4</x:v>
      </x:c>
      <x:c r="C538" s="176"/>
      <x:c r="D538" s="201" t="s">
        <x:v>3</x:v>
      </x:c>
      <x:c r="E538" s="463"/>
      <x:c r="F538" s="461"/>
      <x:c r="G538" s="466"/>
      <x:c r="H538" s="466"/>
      <x:c r="I538" s="452"/>
      <x:c r="J538" s="461"/>
      <x:c r="K538" s="455"/>
      <x:c r="L538" s="243"/>
      <x:c r="M538" s="241"/>
      <x:c r="N538" s="241"/>
      <x:c r="O538" s="168"/>
      <x:c r="P538" s="191" t="s">
        <x:v>3</x:v>
      </x:c>
      <x:c r="Q538" s="168"/>
      <x:c r="R538" s="191" t="s">
        <x:v>3</x:v>
      </x:c>
      <x:c r="S538" s="185"/>
      <x:c r="T538" s="243"/>
      <x:c r="U538" s="168"/>
      <x:c r="V538" s="224" t="s">
        <x:v>3</x:v>
      </x:c>
      <x:c r="W538" s="241"/>
      <x:c r="X538" s="241"/>
      <x:c r="Y538" s="168"/>
      <x:c r="Z538" s="533"/>
      <x:c r="AA538" s="243"/>
      <x:c r="AB538" s="168"/>
      <x:c r="AC538" s="243"/>
      <x:c r="AD538" s="168"/>
      <x:c r="AE538" s="243"/>
      <x:c r="AF538" s="180"/>
      <x:c r="AH538" s="548"/>
      <x:c r="AI538" s="149" t="s">
        <x:v>4</x:v>
      </x:c>
      <x:c r="AJ538" s="176"/>
      <x:c r="AK538" s="201" t="s">
        <x:v>3</x:v>
      </x:c>
      <x:c r="AL538" s="177">
        <x:v>1</x:v>
      </x:c>
      <x:c r="AM538" s="461"/>
      <x:c r="AN538" s="466"/>
      <x:c r="AO538" s="466"/>
      <x:c r="AP538" s="452"/>
      <x:c r="AQ538" s="461"/>
      <x:c r="AR538" s="455"/>
      <x:c r="AS538" s="199">
        <x:v>1</x:v>
      </x:c>
      <x:c r="AT538" s="241"/>
      <x:c r="AU538" s="241"/>
      <x:c r="AV538" s="168"/>
      <x:c r="AW538" s="191" t="s">
        <x:v>3</x:v>
      </x:c>
      <x:c r="AX538" s="168"/>
      <x:c r="AY538" s="191" t="s">
        <x:v>3</x:v>
      </x:c>
      <x:c r="AZ538" s="185"/>
      <x:c r="BA538" s="243"/>
      <x:c r="BB538" s="168"/>
      <x:c r="BC538" s="224" t="s">
        <x:v>3</x:v>
      </x:c>
      <x:c r="BD538" s="241"/>
      <x:c r="BE538" s="163">
        <x:v>1</x:v>
      </x:c>
      <x:c r="BF538" s="163">
        <x:v>1</x:v>
      </x:c>
      <x:c r="BG538" s="533"/>
      <x:c r="BH538" s="184">
        <x:v>1</x:v>
      </x:c>
      <x:c r="BI538" s="184">
        <x:v>1</x:v>
      </x:c>
      <x:c r="BJ538" s="243"/>
      <x:c r="BK538" s="168"/>
      <x:c r="BL538" s="243"/>
      <x:c r="BM538" s="180"/>
      <x:c r="BN538" s="124"/>
      <x:c r="BO538" s="212"/>
    </x:row>
    <x:row r="539" ht="20" customHeight="1">
      <x:c r="B539" s="149" t="s">
        <x:v>5</x:v>
      </x:c>
      <x:c r="C539" s="176"/>
      <x:c r="D539" s="466"/>
      <x:c r="E539" s="466"/>
      <x:c r="F539" s="466"/>
      <x:c r="G539" s="466"/>
      <x:c r="H539" s="466"/>
      <x:c r="I539" s="452"/>
      <x:c r="J539" s="461"/>
      <x:c r="K539" s="455"/>
      <x:c r="L539" s="243"/>
      <x:c r="M539" s="241"/>
      <x:c r="N539" s="241"/>
      <x:c r="O539" s="444"/>
      <x:c r="P539" s="243"/>
      <x:c r="Q539" s="168"/>
      <x:c r="R539" s="243"/>
      <x:c r="S539" s="185"/>
      <x:c r="T539" s="243"/>
      <x:c r="U539" s="168"/>
      <x:c r="V539" s="243"/>
      <x:c r="W539" s="241"/>
      <x:c r="X539" s="241"/>
      <x:c r="Y539" s="168"/>
      <x:c r="Z539" s="533"/>
      <x:c r="AA539" s="243"/>
      <x:c r="AB539" s="168"/>
      <x:c r="AC539" s="243"/>
      <x:c r="AD539" s="444"/>
      <x:c r="AE539" s="243"/>
      <x:c r="AF539" s="180"/>
      <x:c r="AH539" s="548"/>
      <x:c r="AI539" s="149" t="s">
        <x:v>5</x:v>
      </x:c>
      <x:c r="AJ539" s="176"/>
      <x:c r="AK539" s="466"/>
      <x:c r="AL539" s="177">
        <x:v>1</x:v>
      </x:c>
      <x:c r="AM539" s="466"/>
      <x:c r="AN539" s="466"/>
      <x:c r="AO539" s="466"/>
      <x:c r="AP539" s="452"/>
      <x:c r="AQ539" s="461"/>
      <x:c r="AR539" s="455"/>
      <x:c r="AS539" s="199">
        <x:v>1</x:v>
      </x:c>
      <x:c r="AT539" s="241"/>
      <x:c r="AU539" s="241"/>
      <x:c r="AV539" s="444"/>
      <x:c r="AW539" s="199">
        <x:v>1</x:v>
      </x:c>
      <x:c r="AX539" s="163">
        <x:v>1</x:v>
      </x:c>
      <x:c r="AY539" s="199">
        <x:v>1</x:v>
      </x:c>
      <x:c r="AZ539" s="185"/>
      <x:c r="BA539" s="243"/>
      <x:c r="BB539" s="168"/>
      <x:c r="BC539" s="243"/>
      <x:c r="BD539" s="241"/>
      <x:c r="BE539" s="163">
        <x:v>1</x:v>
      </x:c>
      <x:c r="BF539" s="163">
        <x:v>1</x:v>
      </x:c>
      <x:c r="BG539" s="533"/>
      <x:c r="BH539" s="184">
        <x:v>1</x:v>
      </x:c>
      <x:c r="BI539" s="184">
        <x:v>1</x:v>
      </x:c>
      <x:c r="BJ539" s="243"/>
      <x:c r="BK539" s="444"/>
      <x:c r="BL539" s="243"/>
      <x:c r="BM539" s="180"/>
      <x:c r="BN539" s="124"/>
      <x:c r="BO539" s="212"/>
    </x:row>
    <x:row r="540" ht="20" customHeight="1">
      <x:c r="A540"/>
      <x:c r="B540" s="228" t="str">
        <x:v>8F</x:v>
      </x:c>
      <x:c r="C540" s="176" t="str">
        <x:v>Batch 2</x:v>
      </x:c>
      <x:c r="D540" s="466"/>
      <x:c r="E540" s="466"/>
      <x:c r="F540" s="466"/>
      <x:c r="G540" s="466"/>
      <x:c r="H540" s="466"/>
      <x:c r="I540" s="463"/>
      <x:c r="J540" s="461"/>
      <x:c r="K540" s="455"/>
      <x:c r="L540" s="243"/>
      <x:c r="M540" s="241"/>
      <x:c r="N540" s="241"/>
      <x:c r="O540" s="241"/>
      <x:c r="P540" s="241"/>
      <x:c r="Q540" s="444"/>
      <x:c r="R540" s="243"/>
      <x:c r="S540" s="185"/>
      <x:c r="T540" s="243"/>
      <x:c r="U540" s="444"/>
      <x:c r="V540" s="243"/>
      <x:c r="W540" s="241"/>
      <x:c r="X540" s="241"/>
      <x:c r="Y540" s="168"/>
      <x:c r="Z540" s="533"/>
      <x:c r="AA540" s="243"/>
      <x:c r="AB540" s="168"/>
      <x:c r="AC540" s="243"/>
      <x:c r="AD540" s="241"/>
      <x:c r="AE540" s="241"/>
      <x:c r="AF540" s="180"/>
      <x:c r="AG540"/>
      <x:c r="AH540"/>
      <x:c r="AI540" s="228" t="str">
        <x:v>8F</x:v>
      </x:c>
      <x:c r="AJ540" s="176" t="str">
        <x:v>Batch 2</x:v>
      </x:c>
      <x:c r="AK540" s="466"/>
      <x:c r="AL540" s="177" t="n">
        <x:v>1</x:v>
      </x:c>
      <x:c r="AM540" s="466"/>
      <x:c r="AN540" s="466"/>
      <x:c r="AO540" s="177" t="n">
        <x:v>1</x:v>
      </x:c>
      <x:c r="AP540" s="463"/>
      <x:c r="AQ540" s="461"/>
      <x:c r="AR540" s="455"/>
      <x:c r="AS540" s="199" t="n">
        <x:v>1</x:v>
      </x:c>
      <x:c r="AT540" s="241"/>
      <x:c r="AU540" s="241"/>
      <x:c r="AV540" s="241"/>
      <x:c r="AW540" s="199" t="n">
        <x:v>1</x:v>
      </x:c>
      <x:c r="AX540" s="163" t="n">
        <x:v>1</x:v>
      </x:c>
      <x:c r="AY540" s="199" t="n">
        <x:v>1</x:v>
      </x:c>
      <x:c r="AZ540" s="185"/>
      <x:c r="BA540" s="243"/>
      <x:c r="BB540" s="444"/>
      <x:c r="BC540" s="243"/>
      <x:c r="BD540" s="241"/>
      <x:c r="BE540" s="163" t="n">
        <x:v>1</x:v>
      </x:c>
      <x:c r="BF540" s="163" t="n">
        <x:v>1</x:v>
      </x:c>
      <x:c r="BG540" s="533"/>
      <x:c r="BH540" s="184" t="n">
        <x:v>1</x:v>
      </x:c>
      <x:c r="BI540" s="184" t="n">
        <x:v>1</x:v>
      </x:c>
      <x:c r="BJ540" s="243"/>
      <x:c r="BK540" s="241"/>
      <x:c r="BL540" s="241"/>
      <x:c r="BM540" s="180"/>
      <x:c r="BN540" s="124" t="n">
        <x:f>SUM(AK540:BM542)</x:f>
        <x:v>34</x:v>
      </x:c>
      <x:c r="BO540" s="212" t="n">
        <x:f>BN540/87</x:f>
        <x:v>0.39080459770114945</x:v>
      </x:c>
    </x:row>
    <x:row r="541" ht="20" customHeight="1">
      <x:c r="B541" s="149" t="s">
        <x:v>6</x:v>
      </x:c>
      <x:c r="C541" s="176"/>
      <x:c r="D541" s="466"/>
      <x:c r="E541" s="466"/>
      <x:c r="F541" s="466"/>
      <x:c r="G541" s="466"/>
      <x:c r="H541" s="466"/>
      <x:c r="I541" s="466"/>
      <x:c r="J541" s="466"/>
      <x:c r="K541" s="455"/>
      <x:c r="L541" s="243"/>
      <x:c r="M541" s="241"/>
      <x:c r="N541" s="241"/>
      <x:c r="O541" s="241"/>
      <x:c r="P541" s="241"/>
      <x:c r="Q541" s="241"/>
      <x:c r="R541" s="241"/>
      <x:c r="S541" s="436"/>
      <x:c r="T541" s="243"/>
      <x:c r="U541" s="241"/>
      <x:c r="V541" s="241"/>
      <x:c r="W541" s="241"/>
      <x:c r="X541" s="241"/>
      <x:c r="Y541" s="168"/>
      <x:c r="Z541" s="533"/>
      <x:c r="AA541" s="243"/>
      <x:c r="AB541" s="168"/>
      <x:c r="AC541" s="243"/>
      <x:c r="AD541" s="241"/>
      <x:c r="AE541" s="241"/>
      <x:c r="AF541" s="180"/>
      <x:c r="AI541" s="149" t="s">
        <x:v>6</x:v>
      </x:c>
      <x:c r="AJ541" s="176"/>
      <x:c r="AK541" s="466"/>
      <x:c r="AL541" s="177">
        <x:v>1</x:v>
      </x:c>
      <x:c r="AM541" s="466"/>
      <x:c r="AN541" s="466"/>
      <x:c r="AO541" s="177">
        <x:v>1</x:v>
      </x:c>
      <x:c r="AP541" s="466"/>
      <x:c r="AQ541" s="466"/>
      <x:c r="AR541" s="455"/>
      <x:c r="AS541" s="199">
        <x:v>1</x:v>
      </x:c>
      <x:c r="AT541" s="241"/>
      <x:c r="AU541" s="241"/>
      <x:c r="AV541" s="241"/>
      <x:c r="AW541" s="177">
        <x:v>1</x:v>
      </x:c>
      <x:c r="AX541" s="177">
        <x:v>1</x:v>
      </x:c>
      <x:c r="AY541" s="177">
        <x:v>1</x:v>
      </x:c>
      <x:c r="AZ541" s="436"/>
      <x:c r="BA541" s="243"/>
      <x:c r="BB541" s="241"/>
      <x:c r="BC541" s="241"/>
      <x:c r="BD541" s="177">
        <x:v>1</x:v>
      </x:c>
      <x:c r="BE541" s="163">
        <x:v>1</x:v>
      </x:c>
      <x:c r="BF541" s="163">
        <x:v>1</x:v>
      </x:c>
      <x:c r="BG541" s="533"/>
      <x:c r="BH541" s="184">
        <x:v>1</x:v>
      </x:c>
      <x:c r="BI541" s="184">
        <x:v>1</x:v>
      </x:c>
      <x:c r="BJ541" s="244"/>
      <x:c r="BK541" s="241"/>
      <x:c r="BL541" s="241"/>
      <x:c r="BM541" s="180"/>
      <x:c r="BN541" s="124"/>
      <x:c r="BO541" s="212"/>
    </x:row>
    <x:row r="542" ht="20" customHeight="1">
      <x:c r="B542" s="149" t="s">
        <x:v>7</x:v>
      </x:c>
      <x:c r="C542" s="176"/>
      <x:c r="D542" s="466"/>
      <x:c r="E542" s="466"/>
      <x:c r="F542" s="466"/>
      <x:c r="G542" s="466"/>
      <x:c r="H542" s="466"/>
      <x:c r="I542" s="466"/>
      <x:c r="J542" s="466"/>
      <x:c r="K542" s="482"/>
      <x:c r="L542" s="243"/>
      <x:c r="M542" s="241"/>
      <x:c r="N542" s="241"/>
      <x:c r="O542" s="241"/>
      <x:c r="P542" s="241"/>
      <x:c r="Q542" s="241"/>
      <x:c r="R542" s="241"/>
      <x:c r="S542" s="180"/>
      <x:c r="T542" s="243"/>
      <x:c r="U542" s="241"/>
      <x:c r="V542" s="241"/>
      <x:c r="W542" s="241"/>
      <x:c r="X542" s="241"/>
      <x:c r="Y542" s="168"/>
      <x:c r="Z542" s="533"/>
      <x:c r="AA542" s="243"/>
      <x:c r="AB542" s="168"/>
      <x:c r="AC542" s="243"/>
      <x:c r="AD542" s="241"/>
      <x:c r="AE542" s="241"/>
      <x:c r="AF542" s="180"/>
      <x:c r="AI542" s="149" t="s">
        <x:v>7</x:v>
      </x:c>
      <x:c r="AJ542" s="176"/>
      <x:c r="AK542" s="466"/>
      <x:c r="AL542" s="177">
        <x:v>1</x:v>
      </x:c>
      <x:c r="AM542" s="466"/>
      <x:c r="AN542" s="466"/>
      <x:c r="AO542" s="177">
        <x:v>1</x:v>
      </x:c>
      <x:c r="AP542" s="177">
        <x:v>1</x:v>
      </x:c>
      <x:c r="AQ542" s="177">
        <x:v>1</x:v>
      </x:c>
      <x:c r="AR542" s="482"/>
      <x:c r="AS542" s="199">
        <x:v>1</x:v>
      </x:c>
      <x:c r="AT542" s="241"/>
      <x:c r="AU542" s="241"/>
      <x:c r="AV542" s="241"/>
      <x:c r="AW542" s="177">
        <x:v>1</x:v>
      </x:c>
      <x:c r="AX542" s="177">
        <x:v>1</x:v>
      </x:c>
      <x:c r="AY542" s="177">
        <x:v>1</x:v>
      </x:c>
      <x:c r="AZ542" s="180"/>
      <x:c r="BA542" s="243"/>
      <x:c r="BB542" s="241"/>
      <x:c r="BC542" s="241"/>
      <x:c r="BD542" s="177">
        <x:v>1</x:v>
      </x:c>
      <x:c r="BE542" s="163">
        <x:v>1</x:v>
      </x:c>
      <x:c r="BF542" s="163">
        <x:v>1</x:v>
      </x:c>
      <x:c r="BG542" s="533"/>
      <x:c r="BH542" s="184">
        <x:v>1</x:v>
      </x:c>
      <x:c r="BI542" s="184">
        <x:v>1</x:v>
      </x:c>
      <x:c r="BJ542" s="244"/>
      <x:c r="BK542" s="241"/>
      <x:c r="BL542" s="241"/>
      <x:c r="BM542" s="180"/>
      <x:c r="BN542" s="124"/>
      <x:c r="BO542" s="212"/>
    </x:row>
    <x:row r="543" ht="20" customHeight="1">
      <x:c r="A543"/>
      <x:c r="B543" s="149" t="str">
        <x:v>5F</x:v>
      </x:c>
      <x:c r="C543" s="176" t="str">
        <x:v>Batch 1</x:v>
      </x:c>
      <x:c r="D543" s="466"/>
      <x:c r="E543" s="466"/>
      <x:c r="F543" s="466"/>
      <x:c r="G543" s="466"/>
      <x:c r="H543" s="466"/>
      <x:c r="I543" s="466"/>
      <x:c r="J543" s="466"/>
      <x:c r="K543" s="472"/>
      <x:c r="L543" s="243"/>
      <x:c r="M543" s="241"/>
      <x:c r="N543" s="241"/>
      <x:c r="O543" s="241"/>
      <x:c r="P543" s="241"/>
      <x:c r="Q543" s="241"/>
      <x:c r="R543" s="241"/>
      <x:c r="S543" s="180"/>
      <x:c r="T543" s="243"/>
      <x:c r="U543" s="241"/>
      <x:c r="V543" s="241"/>
      <x:c r="W543" s="241"/>
      <x:c r="X543" s="241"/>
      <x:c r="Y543" s="444"/>
      <x:c r="Z543" s="533"/>
      <x:c r="AA543" s="243"/>
      <x:c r="AB543" s="444"/>
      <x:c r="AC543" s="243"/>
      <x:c r="AD543" s="241"/>
      <x:c r="AE543" s="241"/>
      <x:c r="AF543" s="180"/>
      <x:c r="AG543"/>
      <x:c r="AH543"/>
      <x:c r="AI543" s="149" t="str">
        <x:v>5F</x:v>
      </x:c>
      <x:c r="AJ543" s="176" t="str">
        <x:v>Batch 1</x:v>
      </x:c>
      <x:c r="AK543" s="466"/>
      <x:c r="AL543" s="177" t="n">
        <x:v>1</x:v>
      </x:c>
      <x:c r="AM543" s="466"/>
      <x:c r="AN543" s="374"/>
      <x:c r="AO543" s="177" t="n">
        <x:v>1</x:v>
      </x:c>
      <x:c r="AP543" s="177" t="n">
        <x:v>1</x:v>
      </x:c>
      <x:c r="AQ543" s="177" t="n">
        <x:v>1</x:v>
      </x:c>
      <x:c r="AR543" s="375"/>
      <x:c r="AS543" s="199" t="n">
        <x:v>1</x:v>
      </x:c>
      <x:c r="AT543" s="374"/>
      <x:c r="AU543" s="241"/>
      <x:c r="AV543" s="374"/>
      <x:c r="AW543" s="177" t="n">
        <x:v>1</x:v>
      </x:c>
      <x:c r="AX543" s="177" t="n">
        <x:v>1</x:v>
      </x:c>
      <x:c r="AY543" s="177" t="n">
        <x:v>1</x:v>
      </x:c>
      <x:c r="AZ543" s="375"/>
      <x:c r="BA543" s="199" t="n">
        <x:v>1</x:v>
      </x:c>
      <x:c r="BB543" s="374"/>
      <x:c r="BC543" s="241"/>
      <x:c r="BD543" s="177" t="n">
        <x:v>1</x:v>
      </x:c>
      <x:c r="BE543" s="163" t="n">
        <x:v>1</x:v>
      </x:c>
      <x:c r="BF543" s="163" t="n">
        <x:v>1</x:v>
      </x:c>
      <x:c r="BG543" s="533"/>
      <x:c r="BH543" s="184" t="n">
        <x:v>1</x:v>
      </x:c>
      <x:c r="BI543" s="184" t="n">
        <x:v>1</x:v>
      </x:c>
      <x:c r="BJ543" s="167"/>
      <x:c r="BK543" s="374"/>
      <x:c r="BL543" s="241"/>
      <x:c r="BM543" s="375"/>
      <x:c r="BN543" s="124" t="n">
        <x:f>SUM(AK543:BM545)</x:f>
        <x:v>47</x:v>
      </x:c>
      <x:c r="BO543" s="212" t="n">
        <x:f>BN543/87</x:f>
        <x:v>0.5402298850574713</x:v>
      </x:c>
    </x:row>
    <x:row r="544" ht="20" customHeight="1">
      <x:c r="B544" s="149" t="s">
        <x:v>8</x:v>
      </x:c>
      <x:c r="C544" s="176"/>
      <x:c r="D544" s="466"/>
      <x:c r="E544" s="466"/>
      <x:c r="F544" s="466"/>
      <x:c r="G544" s="466"/>
      <x:c r="H544" s="466"/>
      <x:c r="I544" s="466"/>
      <x:c r="J544" s="466"/>
      <x:c r="K544" s="472"/>
      <x:c r="L544" s="243"/>
      <x:c r="M544" s="241"/>
      <x:c r="N544" s="241"/>
      <x:c r="O544" s="241"/>
      <x:c r="P544" s="241"/>
      <x:c r="Q544" s="241"/>
      <x:c r="R544" s="241"/>
      <x:c r="S544" s="180"/>
      <x:c r="T544" s="243"/>
      <x:c r="U544" s="241"/>
      <x:c r="V544" s="241"/>
      <x:c r="W544" s="241"/>
      <x:c r="X544" s="241"/>
      <x:c r="Y544" s="241"/>
      <x:c r="Z544" s="180"/>
      <x:c r="AA544" s="243"/>
      <x:c r="AB544" s="241"/>
      <x:c r="AC544" s="241"/>
      <x:c r="AD544" s="241"/>
      <x:c r="AE544" s="241"/>
      <x:c r="AF544" s="180"/>
      <x:c r="AI544" s="149" t="s">
        <x:v>8</x:v>
      </x:c>
      <x:c r="AJ544" s="176"/>
      <x:c r="AK544" s="466"/>
      <x:c r="AL544" s="177">
        <x:v>1</x:v>
      </x:c>
      <x:c r="AM544" s="466"/>
      <x:c r="AN544" s="177">
        <x:v>1</x:v>
      </x:c>
      <x:c r="AO544" s="177">
        <x:v>1</x:v>
      </x:c>
      <x:c r="AP544" s="177">
        <x:v>1</x:v>
      </x:c>
      <x:c r="AQ544" s="177">
        <x:v>1</x:v>
      </x:c>
      <x:c r="AR544" s="375"/>
      <x:c r="AS544" s="199">
        <x:v>1</x:v>
      </x:c>
      <x:c r="AT544" s="374"/>
      <x:c r="AU544" s="241"/>
      <x:c r="AV544" s="374"/>
      <x:c r="AW544" s="177">
        <x:v>1</x:v>
      </x:c>
      <x:c r="AX544" s="177">
        <x:v>1</x:v>
      </x:c>
      <x:c r="AY544" s="177">
        <x:v>1</x:v>
      </x:c>
      <x:c r="AZ544" s="375"/>
      <x:c r="BA544" s="177">
        <x:v>1</x:v>
      </x:c>
      <x:c r="BB544" s="374"/>
      <x:c r="BC544" s="241"/>
      <x:c r="BD544" s="177">
        <x:v>1</x:v>
      </x:c>
      <x:c r="BE544" s="177">
        <x:v>1</x:v>
      </x:c>
      <x:c r="BF544" s="163">
        <x:v>1</x:v>
      </x:c>
      <x:c r="BG544" s="533"/>
      <x:c r="BH544" s="184">
        <x:v>1</x:v>
      </x:c>
      <x:c r="BI544" s="184">
        <x:v>1</x:v>
      </x:c>
      <x:c r="BJ544" s="167"/>
      <x:c r="BK544" s="374"/>
      <x:c r="BL544" s="241"/>
      <x:c r="BM544" s="375"/>
      <x:c r="BN544" s="124"/>
      <x:c r="BO544" s="212"/>
    </x:row>
    <x:row r="545" ht="20" customHeight="1">
      <x:c r="B545" s="149" t="s">
        <x:v>9</x:v>
      </x:c>
      <x:c r="C545" s="176"/>
      <x:c r="D545" s="466"/>
      <x:c r="E545" s="466"/>
      <x:c r="F545" s="466"/>
      <x:c r="G545" s="466"/>
      <x:c r="H545" s="466"/>
      <x:c r="I545" s="466"/>
      <x:c r="J545" s="466"/>
      <x:c r="K545" s="472"/>
      <x:c r="L545" s="243"/>
      <x:c r="M545" s="241"/>
      <x:c r="N545" s="241"/>
      <x:c r="O545" s="241"/>
      <x:c r="P545" s="241"/>
      <x:c r="Q545" s="241"/>
      <x:c r="R545" s="241"/>
      <x:c r="S545" s="180"/>
      <x:c r="T545" s="243"/>
      <x:c r="U545" s="241"/>
      <x:c r="V545" s="241"/>
      <x:c r="W545" s="241"/>
      <x:c r="X545" s="241"/>
      <x:c r="Y545" s="241"/>
      <x:c r="Z545" s="180"/>
      <x:c r="AA545" s="243"/>
      <x:c r="AB545" s="241"/>
      <x:c r="AC545" s="241"/>
      <x:c r="AD545" s="241"/>
      <x:c r="AE545" s="241"/>
      <x:c r="AF545" s="180"/>
      <x:c r="AI545" s="149" t="s">
        <x:v>9</x:v>
      </x:c>
      <x:c r="AJ545" s="176"/>
      <x:c r="AK545" s="466"/>
      <x:c r="AL545" s="177">
        <x:v>1</x:v>
      </x:c>
      <x:c r="AM545" s="466"/>
      <x:c r="AN545" s="177">
        <x:v>1</x:v>
      </x:c>
      <x:c r="AO545" s="177">
        <x:v>1</x:v>
      </x:c>
      <x:c r="AP545" s="177">
        <x:v>1</x:v>
      </x:c>
      <x:c r="AQ545" s="177">
        <x:v>1</x:v>
      </x:c>
      <x:c r="AR545" s="375"/>
      <x:c r="AS545" s="199">
        <x:v>1</x:v>
      </x:c>
      <x:c r="AT545" s="177">
        <x:v>1</x:v>
      </x:c>
      <x:c r="AU545" s="177">
        <x:v>1</x:v>
      </x:c>
      <x:c r="AV545" s="374"/>
      <x:c r="AW545" s="177">
        <x:v>1</x:v>
      </x:c>
      <x:c r="AX545" s="177">
        <x:v>1</x:v>
      </x:c>
      <x:c r="AY545" s="177">
        <x:v>1</x:v>
      </x:c>
      <x:c r="AZ545" s="375"/>
      <x:c r="BA545" s="177">
        <x:v>1</x:v>
      </x:c>
      <x:c r="BB545" s="374"/>
      <x:c r="BC545" s="241"/>
      <x:c r="BD545" s="177">
        <x:v>1</x:v>
      </x:c>
      <x:c r="BE545" s="177">
        <x:v>1</x:v>
      </x:c>
      <x:c r="BF545" s="163">
        <x:v>1</x:v>
      </x:c>
      <x:c r="BG545" s="533"/>
      <x:c r="BH545" s="184">
        <x:v>1</x:v>
      </x:c>
      <x:c r="BI545" s="184">
        <x:v>1</x:v>
      </x:c>
      <x:c r="BJ545" s="167"/>
      <x:c r="BK545" s="374"/>
      <x:c r="BL545" s="241"/>
      <x:c r="BM545" s="188">
        <x:v>1</x:v>
      </x:c>
      <x:c r="BN545" s="124"/>
      <x:c r="BO545" s="212"/>
    </x:row>
    <x:row r="546" ht="20" customHeight="1">
      <x:c r="A546"/>
      <x:c r="B546" s="149" t="str">
        <x:v>2F</x:v>
      </x:c>
      <x:c r="C546" s="237" t="str">
        <x:v>Batch 5</x:v>
      </x:c>
      <x:c r="D546" s="466"/>
      <x:c r="E546" s="466"/>
      <x:c r="F546" s="466"/>
      <x:c r="G546" s="466"/>
      <x:c r="H546" s="466"/>
      <x:c r="I546" s="466"/>
      <x:c r="J546" s="466"/>
      <x:c r="K546" s="472"/>
      <x:c r="L546" s="243"/>
      <x:c r="M546" s="241"/>
      <x:c r="N546" s="241"/>
      <x:c r="O546" s="241"/>
      <x:c r="P546" s="241"/>
      <x:c r="Q546" s="241"/>
      <x:c r="R546" s="241"/>
      <x:c r="S546" s="180"/>
      <x:c r="T546" s="243"/>
      <x:c r="U546" s="241"/>
      <x:c r="V546" s="241"/>
      <x:c r="W546" s="241"/>
      <x:c r="X546" s="241"/>
      <x:c r="Y546" s="241"/>
      <x:c r="Z546" s="180"/>
      <x:c r="AA546" s="243"/>
      <x:c r="AB546" s="241"/>
      <x:c r="AC546" s="241"/>
      <x:c r="AD546" s="241"/>
      <x:c r="AE546" s="241"/>
      <x:c r="AF546" s="180"/>
      <x:c r="AG546"/>
      <x:c r="AH546"/>
      <x:c r="AI546" s="149" t="str">
        <x:v>2F</x:v>
      </x:c>
      <x:c r="AJ546" s="237" t="str">
        <x:v>Batch 5</x:v>
      </x:c>
      <x:c r="AK546" s="466"/>
      <x:c r="AL546" s="466"/>
      <x:c r="AM546" s="466"/>
      <x:c r="AN546" s="466"/>
      <x:c r="AO546" s="466"/>
      <x:c r="AP546" s="466"/>
      <x:c r="AQ546" s="466"/>
      <x:c r="AR546" s="472"/>
      <x:c r="AS546" s="243"/>
      <x:c r="AT546" s="241"/>
      <x:c r="AU546" s="241"/>
      <x:c r="AV546" s="241"/>
      <x:c r="AW546" s="241"/>
      <x:c r="AX546" s="241"/>
      <x:c r="AY546" s="241"/>
      <x:c r="AZ546" s="180"/>
      <x:c r="BA546" s="243"/>
      <x:c r="BB546" s="241"/>
      <x:c r="BC546" s="241"/>
      <x:c r="BD546" s="241"/>
      <x:c r="BE546" s="241"/>
      <x:c r="BF546" s="241"/>
      <x:c r="BG546" s="180"/>
      <x:c r="BH546" s="243"/>
      <x:c r="BI546" s="241"/>
      <x:c r="BJ546" s="241"/>
      <x:c r="BK546" s="241"/>
      <x:c r="BL546" s="241"/>
      <x:c r="BM546" s="180"/>
      <x:c r="BN546"/>
      <x:c r="BO546"/>
      <x:c r="BP546"/>
      <x:c r="BQ546"/>
      <x:c r="BR546"/>
      <x:c r="BS546"/>
      <x:c r="BT546"/>
      <x:c r="BU546"/>
      <x:c r="BV546"/>
      <x:c r="BW546"/>
      <x:c r="BX546"/>
      <x:c r="BY546"/>
      <x:c r="BZ546"/>
      <x:c r="CA546"/>
      <x:c r="CB546"/>
      <x:c r="CC546"/>
      <x:c r="CD546"/>
      <x:c r="CE546"/>
      <x:c r="CF546"/>
      <x:c r="CG546"/>
      <x:c r="CH546"/>
      <x:c r="CI546"/>
      <x:c r="CJ546"/>
      <x:c r="CK546"/>
      <x:c r="CL546"/>
      <x:c r="CM546"/>
      <x:c r="CN546"/>
      <x:c r="CO546"/>
      <x:c r="CP546"/>
      <x:c r="CQ546"/>
      <x:c r="CR546"/>
      <x:c r="CS546"/>
      <x:c r="CT546"/>
      <x:c r="CU546"/>
      <x:c r="CV546"/>
    </x:row>
    <x:row r="547" ht="20" customHeight="1">
      <x:c r="B547" s="149" t="s">
        <x:v>10</x:v>
      </x:c>
      <x:c r="C547" s="237"/>
      <x:c r="D547" s="209">
        <x:v>1</x:v>
      </x:c>
      <x:c r="E547" s="209">
        <x:v>1</x:v>
      </x:c>
      <x:c r="F547" s="209">
        <x:v>1</x:v>
      </x:c>
      <x:c r="G547" s="209">
        <x:v>1</x:v>
      </x:c>
      <x:c r="H547" s="209">
        <x:v>1</x:v>
      </x:c>
      <x:c r="I547" s="209">
        <x:v>1</x:v>
      </x:c>
      <x:c r="J547" s="209">
        <x:v>1</x:v>
      </x:c>
      <x:c r="K547" s="209">
        <x:v>1</x:v>
      </x:c>
      <x:c r="L547" s="209">
        <x:v>1</x:v>
      </x:c>
      <x:c r="M547" s="177">
        <x:v>1</x:v>
      </x:c>
      <x:c r="N547" s="209">
        <x:v>1</x:v>
      </x:c>
      <x:c r="O547" s="209">
        <x:v>1</x:v>
      </x:c>
      <x:c r="P547" s="459">
        <x:v>1</x:v>
      </x:c>
      <x:c r="Q547" s="209">
        <x:v>1</x:v>
      </x:c>
      <x:c r="R547" s="209">
        <x:v>1</x:v>
      </x:c>
      <x:c r="S547" s="209">
        <x:v>1</x:v>
      </x:c>
      <x:c r="T547" s="552">
        <x:v>1</x:v>
      </x:c>
      <x:c r="U547" s="552">
        <x:v>1</x:v>
      </x:c>
      <x:c r="V547" s="552">
        <x:v>1</x:v>
      </x:c>
      <x:c r="W547" s="552">
        <x:v>1</x:v>
      </x:c>
      <x:c r="X547" s="552">
        <x:v>1</x:v>
      </x:c>
      <x:c r="Y547" s="552">
        <x:v>1</x:v>
      </x:c>
      <x:c r="Z547" s="552">
        <x:v>1</x:v>
      </x:c>
      <x:c r="AA547" s="459">
        <x:v>1</x:v>
      </x:c>
      <x:c r="AB547" s="553">
        <x:v>1</x:v>
      </x:c>
      <x:c r="AC547" s="552">
        <x:v>1</x:v>
      </x:c>
      <x:c r="AD547" s="552">
        <x:v>1</x:v>
      </x:c>
      <x:c r="AE547" s="209">
        <x:v>1</x:v>
      </x:c>
      <x:c r="AF547" s="552">
        <x:v>1</x:v>
      </x:c>
      <x:c r="AI547" s="149" t="s">
        <x:v>10</x:v>
      </x:c>
      <x:c r="AJ547" s="237"/>
      <x:c r="AK547" s="466"/>
      <x:c r="AL547" s="466"/>
      <x:c r="AM547" s="466"/>
      <x:c r="AN547" s="466"/>
      <x:c r="AO547" s="466"/>
      <x:c r="AP547" s="466"/>
      <x:c r="AQ547" s="466"/>
      <x:c r="AR547" s="472"/>
      <x:c r="AS547" s="243"/>
      <x:c r="AT547" s="241"/>
      <x:c r="AU547" s="241"/>
      <x:c r="AV547" s="241"/>
      <x:c r="AW547" s="241"/>
      <x:c r="AX547" s="241"/>
      <x:c r="AY547" s="241"/>
      <x:c r="AZ547" s="180"/>
      <x:c r="BA547" s="243"/>
      <x:c r="BB547" s="241"/>
      <x:c r="BC547" s="241"/>
      <x:c r="BD547" s="241"/>
      <x:c r="BE547" s="241"/>
      <x:c r="BF547" s="241"/>
      <x:c r="BG547" s="180"/>
      <x:c r="BH547" s="243"/>
      <x:c r="BI547" s="241"/>
      <x:c r="BJ547" s="241"/>
      <x:c r="BK547" s="241"/>
      <x:c r="BL547" s="244"/>
      <x:c r="BM547" s="180"/>
    </x:row>
    <x:row r="548" ht="20" customHeight="1">
      <x:c r="A548"/>
      <x:c r="B548" s="425" t="str">
        <x:v>Building</x:v>
      </x:c>
      <x:c r="C548" s="257"/>
      <x:c r="D548" s="252" t="str">
        <x:v>1#</x:v>
      </x:c>
      <x:c r="E548" s="252" t="str">
        <x:v>2#</x:v>
      </x:c>
      <x:c r="F548" s="252" t="str">
        <x:v>3#</x:v>
      </x:c>
      <x:c r="G548" s="252" t="str">
        <x:v>4#</x:v>
      </x:c>
      <x:c r="H548" s="252" t="str">
        <x:v>5#</x:v>
      </x:c>
      <x:c r="I548" s="252" t="str">
        <x:v>6#</x:v>
      </x:c>
      <x:c r="J548" s="252" t="str">
        <x:v>7#</x:v>
      </x:c>
      <x:c r="K548" s="253" t="str">
        <x:v>16#</x:v>
      </x:c>
      <x:c r="L548" s="251" t="str">
        <x:v>8#</x:v>
      </x:c>
      <x:c r="M548" s="252" t="str">
        <x:v>9#</x:v>
      </x:c>
      <x:c r="N548" s="252" t="str">
        <x:v>10#</x:v>
      </x:c>
      <x:c r="O548" s="252" t="str">
        <x:v>11#</x:v>
      </x:c>
      <x:c r="P548" s="252" t="str">
        <x:v>12#</x:v>
      </x:c>
      <x:c r="Q548" s="252" t="str">
        <x:v>13#</x:v>
      </x:c>
      <x:c r="R548" s="252" t="str">
        <x:v>14#</x:v>
      </x:c>
      <x:c r="S548" s="253" t="str">
        <x:v>15#</x:v>
      </x:c>
      <x:c r="T548" s="251" t="str">
        <x:v>17#</x:v>
      </x:c>
      <x:c r="U548" s="252" t="str">
        <x:v>18#</x:v>
      </x:c>
      <x:c r="V548" s="252" t="str">
        <x:v>19#</x:v>
      </x:c>
      <x:c r="W548" s="252" t="str">
        <x:v>20#</x:v>
      </x:c>
      <x:c r="X548" s="252" t="str">
        <x:v>21#</x:v>
      </x:c>
      <x:c r="Y548" s="252" t="str">
        <x:v>22#</x:v>
      </x:c>
      <x:c r="Z548" s="253" t="str">
        <x:v>23#</x:v>
      </x:c>
      <x:c r="AA548" s="251" t="str">
        <x:v>24#</x:v>
      </x:c>
      <x:c r="AB548" s="252" t="str">
        <x:v>25#</x:v>
      </x:c>
      <x:c r="AC548" s="252" t="str">
        <x:v>26#</x:v>
      </x:c>
      <x:c r="AD548" s="252" t="str">
        <x:v>27#</x:v>
      </x:c>
      <x:c r="AE548" s="252" t="str">
        <x:v>28#</x:v>
      </x:c>
      <x:c r="AF548" s="253" t="str">
        <x:v>29#</x:v>
      </x:c>
      <x:c r="AG548"/>
      <x:c r="AH548"/>
      <x:c r="AI548" s="425" t="str">
        <x:v>Building</x:v>
      </x:c>
      <x:c r="AJ548" s="257"/>
      <x:c r="AK548" s="252" t="str">
        <x:v>1#</x:v>
      </x:c>
      <x:c r="AL548" s="252" t="str">
        <x:v>2#</x:v>
      </x:c>
      <x:c r="AM548" s="252" t="str">
        <x:v>3#</x:v>
      </x:c>
      <x:c r="AN548" s="252" t="str">
        <x:v>4#</x:v>
      </x:c>
      <x:c r="AO548" s="252" t="str">
        <x:v>5#</x:v>
      </x:c>
      <x:c r="AP548" s="252" t="str">
        <x:v>6#</x:v>
      </x:c>
      <x:c r="AQ548" s="252" t="str">
        <x:v>7#</x:v>
      </x:c>
      <x:c r="AR548" s="253" t="str">
        <x:v>16#</x:v>
      </x:c>
      <x:c r="AS548" s="251" t="str">
        <x:v>8#</x:v>
      </x:c>
      <x:c r="AT548" s="252" t="str">
        <x:v>9#</x:v>
      </x:c>
      <x:c r="AU548" s="252" t="str">
        <x:v>10#</x:v>
      </x:c>
      <x:c r="AV548" s="252" t="str">
        <x:v>11#</x:v>
      </x:c>
      <x:c r="AW548" s="252" t="str">
        <x:v>12#</x:v>
      </x:c>
      <x:c r="AX548" s="252" t="str">
        <x:v>13#</x:v>
      </x:c>
      <x:c r="AY548" s="252" t="str">
        <x:v>14#</x:v>
      </x:c>
      <x:c r="AZ548" s="253" t="str">
        <x:v>15#</x:v>
      </x:c>
      <x:c r="BA548" s="251" t="str">
        <x:v>17#</x:v>
      </x:c>
      <x:c r="BB548" s="252" t="str">
        <x:v>18#</x:v>
      </x:c>
      <x:c r="BC548" s="252" t="str">
        <x:v>19#</x:v>
      </x:c>
      <x:c r="BD548" s="252" t="str">
        <x:v>20#</x:v>
      </x:c>
      <x:c r="BE548" s="252" t="str">
        <x:v>21#</x:v>
      </x:c>
      <x:c r="BF548" s="252" t="str">
        <x:v>22#</x:v>
      </x:c>
      <x:c r="BG548" s="253" t="str">
        <x:v>23#</x:v>
      </x:c>
      <x:c r="BH548" s="251" t="str">
        <x:v>24#</x:v>
      </x:c>
      <x:c r="BI548" s="252" t="str">
        <x:v>25#</x:v>
      </x:c>
      <x:c r="BJ548" s="252" t="str">
        <x:v>26#</x:v>
      </x:c>
      <x:c r="BK548" s="252" t="str">
        <x:v>27#</x:v>
      </x:c>
      <x:c r="BL548" s="252" t="str">
        <x:v>28#</x:v>
      </x:c>
      <x:c r="BM548" s="253" t="str">
        <x:v>29#</x:v>
      </x:c>
      <x:c r="BN548"/>
      <x:c r="BO548"/>
      <x:c r="BP548"/>
      <x:c r="BQ548"/>
      <x:c r="BR548"/>
      <x:c r="BS548"/>
      <x:c r="BT548"/>
      <x:c r="BU548"/>
      <x:c r="BV548"/>
      <x:c r="BW548"/>
      <x:c r="BX548"/>
      <x:c r="BY548"/>
      <x:c r="BZ548"/>
      <x:c r="CA548"/>
      <x:c r="CB548"/>
      <x:c r="CC548"/>
      <x:c r="CD548"/>
      <x:c r="CE548"/>
      <x:c r="CF548"/>
      <x:c r="CG548"/>
      <x:c r="CH548"/>
      <x:c r="CI548"/>
      <x:c r="CJ548"/>
      <x:c r="CK548"/>
      <x:c r="CL548"/>
      <x:c r="CM548"/>
      <x:c r="CN548"/>
      <x:c r="CO548"/>
      <x:c r="CP548"/>
      <x:c r="CQ548"/>
      <x:c r="CR548"/>
      <x:c r="CS548"/>
      <x:c r="CT548"/>
      <x:c r="CU548"/>
      <x:c r="CV548"/>
    </x:row>
    <x:row r="549" ht="20" customHeight="1">
      <x:c r="A549"/>
      <x:c r="B549" s="386" t="str">
        <x:v>Zone</x:v>
      </x:c>
      <x:c r="C549" s="276"/>
      <x:c r="D549" s="266" t="str">
        <x:v>B1-1 Huang Wei</x:v>
      </x:c>
      <x:c r="E549" s="267"/>
      <x:c r="F549" s="267"/>
      <x:c r="G549" s="267"/>
      <x:c r="H549" s="267"/>
      <x:c r="I549" s="267"/>
      <x:c r="J549" s="267"/>
      <x:c r="K549" s="268"/>
      <x:c r="L549" s="269" t="str">
        <x:v>B1-2 Xie Jianbin</x:v>
      </x:c>
      <x:c r="M549" s="269"/>
      <x:c r="N549" s="269"/>
      <x:c r="O549" s="269"/>
      <x:c r="P549" s="269"/>
      <x:c r="Q549" s="269"/>
      <x:c r="R549" s="269"/>
      <x:c r="S549" s="277"/>
      <x:c r="T549" s="271" t="str">
        <x:v>B2-1 Wang Wanshu</x:v>
      </x:c>
      <x:c r="U549" s="271"/>
      <x:c r="V549" s="271"/>
      <x:c r="W549" s="271"/>
      <x:c r="X549" s="271"/>
      <x:c r="Y549" s="271"/>
      <x:c r="Z549" s="278"/>
      <x:c r="AA549" s="273" t="str">
        <x:v>B2-2 Hu Min</x:v>
      </x:c>
      <x:c r="AB549" s="273"/>
      <x:c r="AC549" s="273"/>
      <x:c r="AD549" s="273"/>
      <x:c r="AE549" s="273"/>
      <x:c r="AF549" s="274"/>
      <x:c r="AG549"/>
      <x:c r="AH549"/>
      <x:c r="AI549" s="386" t="str">
        <x:v>Zone</x:v>
      </x:c>
      <x:c r="AJ549" s="276"/>
      <x:c r="AK549" s="266" t="str">
        <x:v>B1-1 Huang Wei</x:v>
      </x:c>
      <x:c r="AL549" s="267"/>
      <x:c r="AM549" s="267"/>
      <x:c r="AN549" s="267"/>
      <x:c r="AO549" s="267"/>
      <x:c r="AP549" s="267"/>
      <x:c r="AQ549" s="267"/>
      <x:c r="AR549" s="268"/>
      <x:c r="AS549" s="269" t="str">
        <x:v>B1-2 Xie Jianbin</x:v>
      </x:c>
      <x:c r="AT549" s="269"/>
      <x:c r="AU549" s="269"/>
      <x:c r="AV549" s="269"/>
      <x:c r="AW549" s="269"/>
      <x:c r="AX549" s="269"/>
      <x:c r="AY549" s="269"/>
      <x:c r="AZ549" s="277"/>
      <x:c r="BA549" s="271" t="str">
        <x:v>B2-1 Wang Wanshu</x:v>
      </x:c>
      <x:c r="BB549" s="271"/>
      <x:c r="BC549" s="271"/>
      <x:c r="BD549" s="271"/>
      <x:c r="BE549" s="271"/>
      <x:c r="BF549" s="271"/>
      <x:c r="BG549" s="278"/>
      <x:c r="BH549" s="273" t="str">
        <x:v>B2-2 Hu Min</x:v>
      </x:c>
      <x:c r="BI549" s="273"/>
      <x:c r="BJ549" s="273"/>
      <x:c r="BK549" s="273"/>
      <x:c r="BL549" s="273"/>
      <x:c r="BM549" s="274"/>
      <x:c r="BN549"/>
      <x:c r="BO549"/>
      <x:c r="BP549"/>
      <x:c r="BQ549"/>
      <x:c r="BR549"/>
      <x:c r="BS549"/>
      <x:c r="BT549"/>
      <x:c r="BU549"/>
      <x:c r="BV549"/>
      <x:c r="BW549"/>
      <x:c r="BX549"/>
      <x:c r="BY549"/>
      <x:c r="BZ549"/>
      <x:c r="CA549"/>
      <x:c r="CB549"/>
      <x:c r="CC549"/>
      <x:c r="CD549"/>
      <x:c r="CE549"/>
      <x:c r="CF549"/>
      <x:c r="CG549"/>
      <x:c r="CH549"/>
      <x:c r="CI549"/>
      <x:c r="CJ549"/>
      <x:c r="CK549"/>
      <x:c r="CL549"/>
      <x:c r="CM549"/>
      <x:c r="CN549"/>
      <x:c r="CO549"/>
      <x:c r="CP549"/>
      <x:c r="CQ549"/>
      <x:c r="CR549"/>
      <x:c r="CS549"/>
      <x:c r="CT549"/>
      <x:c r="CU549"/>
      <x:c r="CV549"/>
    </x:row>
    <x:row r="550" ht="30" customHeight="1">
      <x:c r="A550"/>
      <x:c r="B550" s="628" t="str">
        <x:v>Completed</x:v>
      </x:c>
      <x:c r="C550" s="626"/>
      <x:c r="D550" s="280" t="n">
        <x:f t="shared" ref="D550:AF550" si="44">SUM(D533:D547)</x:f>
        <x:v>1</x:v>
      </x:c>
      <x:c r="E550" s="280" t="n">
        <x:f t="shared" si="44"/>
        <x:v>1</x:v>
      </x:c>
      <x:c r="F550" s="280" t="n">
        <x:f t="shared" si="44"/>
        <x:v>1</x:v>
      </x:c>
      <x:c r="G550" s="280" t="n">
        <x:f t="shared" si="44"/>
        <x:v>1</x:v>
      </x:c>
      <x:c r="H550" s="280" t="n">
        <x:f t="shared" si="44"/>
        <x:v>1</x:v>
      </x:c>
      <x:c r="I550" s="280" t="n">
        <x:f t="shared" si="44"/>
        <x:v>1</x:v>
      </x:c>
      <x:c r="J550" s="280" t="n">
        <x:f t="shared" si="44"/>
        <x:v>1</x:v>
      </x:c>
      <x:c r="K550" s="285" t="n">
        <x:f t="shared" si="44"/>
        <x:v>1</x:v>
      </x:c>
      <x:c r="L550" s="282" t="n">
        <x:f t="shared" si="44"/>
        <x:v>1</x:v>
      </x:c>
      <x:c r="M550" s="280" t="n">
        <x:f t="shared" si="44"/>
        <x:v>1</x:v>
      </x:c>
      <x:c r="N550" s="280" t="n">
        <x:f t="shared" si="44"/>
        <x:v>1</x:v>
      </x:c>
      <x:c r="O550" s="280" t="n">
        <x:f t="shared" si="44"/>
        <x:v>1</x:v>
      </x:c>
      <x:c r="P550" s="280" t="n">
        <x:f t="shared" si="44"/>
        <x:v>1</x:v>
      </x:c>
      <x:c r="Q550" s="280" t="n">
        <x:f t="shared" si="44"/>
        <x:v>1</x:v>
      </x:c>
      <x:c r="R550" s="280" t="n">
        <x:f t="shared" si="44"/>
        <x:v>1</x:v>
      </x:c>
      <x:c r="S550" s="285" t="n">
        <x:f t="shared" si="44"/>
        <x:v>1</x:v>
      </x:c>
      <x:c r="T550" s="282" t="n">
        <x:f t="shared" si="44"/>
        <x:v>1</x:v>
      </x:c>
      <x:c r="U550" s="280" t="n">
        <x:f t="shared" si="44"/>
        <x:v>1</x:v>
      </x:c>
      <x:c r="V550" s="280" t="n">
        <x:f t="shared" si="44"/>
        <x:v>1</x:v>
      </x:c>
      <x:c r="W550" s="280" t="n">
        <x:f t="shared" si="44"/>
        <x:v>1</x:v>
      </x:c>
      <x:c r="X550" s="280" t="n">
        <x:f t="shared" si="44"/>
        <x:v>1</x:v>
      </x:c>
      <x:c r="Y550" s="280" t="n">
        <x:f t="shared" si="44"/>
        <x:v>1</x:v>
      </x:c>
      <x:c r="Z550" s="285" t="n">
        <x:f t="shared" si="44"/>
        <x:v>1</x:v>
      </x:c>
      <x:c r="AA550" s="282" t="n">
        <x:f t="shared" si="44"/>
        <x:v>1</x:v>
      </x:c>
      <x:c r="AB550" s="280" t="n">
        <x:f t="shared" si="44"/>
        <x:v>1</x:v>
      </x:c>
      <x:c r="AC550" s="280" t="n">
        <x:f t="shared" si="44"/>
        <x:v>1</x:v>
      </x:c>
      <x:c r="AD550" s="280" t="n">
        <x:f t="shared" si="44"/>
        <x:v>1</x:v>
      </x:c>
      <x:c r="AE550" s="280" t="n">
        <x:f t="shared" si="44"/>
        <x:v>1</x:v>
      </x:c>
      <x:c r="AF550" s="285" t="n">
        <x:f t="shared" si="44"/>
        <x:v>1</x:v>
      </x:c>
      <x:c r="AG550"/>
      <x:c r="AH550"/>
      <x:c r="AI550" s="628" t="str">
        <x:v>Completed</x:v>
      </x:c>
      <x:c r="AJ550" s="626"/>
      <x:c r="AK550" s="280" t="n">
        <x:f t="shared" ref="AK550:BM550" si="45">SUM(AK533:AK547)</x:f>
        <x:v>0</x:v>
      </x:c>
      <x:c r="AL550" s="280">
        <x:f t="shared" si="45"/>
        <x:v>8</x:v>
      </x:c>
      <x:c r="AM550" s="280">
        <x:f t="shared" si="45"/>
        <x:v>0</x:v>
      </x:c>
      <x:c r="AN550" s="280">
        <x:f t="shared" si="45"/>
        <x:v>2</x:v>
      </x:c>
      <x:c r="AO550" s="280">
        <x:f t="shared" si="45"/>
        <x:v>6</x:v>
      </x:c>
      <x:c r="AP550" s="280">
        <x:f t="shared" si="45"/>
        <x:v>4</x:v>
      </x:c>
      <x:c r="AQ550" s="280">
        <x:f t="shared" si="45"/>
        <x:v>4</x:v>
      </x:c>
      <x:c r="AR550" s="285">
        <x:f t="shared" si="45"/>
        <x:v>0</x:v>
      </x:c>
      <x:c r="AS550" s="282">
        <x:f t="shared" si="45"/>
        <x:v>9</x:v>
      </x:c>
      <x:c r="AT550" s="280">
        <x:f t="shared" si="45"/>
        <x:v>1</x:v>
      </x:c>
      <x:c r="AU550" s="280">
        <x:f t="shared" si="45"/>
        <x:v>1</x:v>
      </x:c>
      <x:c r="AV550" s="280">
        <x:f t="shared" si="45"/>
        <x:v>0</x:v>
      </x:c>
      <x:c r="AW550" s="280">
        <x:f t="shared" si="45"/>
        <x:v>7</x:v>
      </x:c>
      <x:c r="AX550" s="280">
        <x:f t="shared" si="45"/>
        <x:v>7</x:v>
      </x:c>
      <x:c r="AY550" s="280">
        <x:f t="shared" si="45"/>
        <x:v>7</x:v>
      </x:c>
      <x:c r="AZ550" s="285">
        <x:f t="shared" si="45"/>
        <x:v>0</x:v>
      </x:c>
      <x:c r="BA550" s="282">
        <x:f t="shared" si="45"/>
        <x:v>3</x:v>
      </x:c>
      <x:c r="BB550" s="280">
        <x:f t="shared" si="45"/>
        <x:v>0</x:v>
      </x:c>
      <x:c r="BC550" s="280">
        <x:f t="shared" si="45"/>
        <x:v>0</x:v>
      </x:c>
      <x:c r="BD550" s="280">
        <x:f t="shared" si="45"/>
        <x:v>5</x:v>
      </x:c>
      <x:c r="BE550" s="280">
        <x:f t="shared" si="45"/>
        <x:v>11</x:v>
      </x:c>
      <x:c r="BF550" s="280">
        <x:f t="shared" si="45"/>
        <x:v>11</x:v>
      </x:c>
      <x:c r="BG550" s="285">
        <x:f t="shared" si="45"/>
        <x:v>0</x:v>
      </x:c>
      <x:c r="BH550" s="282">
        <x:f t="shared" si="45"/>
        <x:v>11</x:v>
      </x:c>
      <x:c r="BI550" s="280">
        <x:f t="shared" si="45"/>
        <x:v>11</x:v>
      </x:c>
      <x:c r="BJ550" s="280">
        <x:f t="shared" si="45"/>
        <x:v>0</x:v>
      </x:c>
      <x:c r="BK550" s="280">
        <x:f t="shared" si="45"/>
        <x:v>0</x:v>
      </x:c>
      <x:c r="BL550" s="280">
        <x:f t="shared" si="45"/>
        <x:v>0</x:v>
      </x:c>
      <x:c r="BM550" s="285">
        <x:f t="shared" si="45"/>
        <x:v>1</x:v>
      </x:c>
    </x:row>
    <x:row r="551" ht="30" customHeight="1">
      <x:c r="A551"/>
      <x:c r="B551" s="617" t="str">
        <x:v>Subtotal</x:v>
      </x:c>
      <x:c r="C551" s="618"/>
      <x:c r="D551" s="299" t="n">
        <x:f>SUM(D550:K550)</x:f>
        <x:v>8</x:v>
      </x:c>
      <x:c r="E551" s="300"/>
      <x:c r="F551" s="300"/>
      <x:c r="G551" s="300"/>
      <x:c r="H551" s="300"/>
      <x:c r="I551" s="300"/>
      <x:c r="J551" s="300"/>
      <x:c r="K551" s="301"/>
      <x:c r="L551" s="300" t="n">
        <x:f>SUM(L550:S550)</x:f>
        <x:v>8</x:v>
      </x:c>
      <x:c r="M551" s="300"/>
      <x:c r="N551" s="300"/>
      <x:c r="O551" s="300"/>
      <x:c r="P551" s="300"/>
      <x:c r="Q551" s="300"/>
      <x:c r="R551" s="300"/>
      <x:c r="S551" s="301"/>
      <x:c r="T551" s="300" t="n">
        <x:f>SUM(T550:Z550)</x:f>
        <x:v>7</x:v>
      </x:c>
      <x:c r="U551" s="300"/>
      <x:c r="V551" s="300"/>
      <x:c r="W551" s="300"/>
      <x:c r="X551" s="300"/>
      <x:c r="Y551" s="300"/>
      <x:c r="Z551" s="301"/>
      <x:c r="AA551" s="300" t="n">
        <x:f>SUM(AA550:AF550)</x:f>
        <x:v>6</x:v>
      </x:c>
      <x:c r="AB551" s="300"/>
      <x:c r="AC551" s="300"/>
      <x:c r="AD551" s="300"/>
      <x:c r="AE551" s="300"/>
      <x:c r="AF551" s="301"/>
      <x:c r="AG551"/>
      <x:c r="AH551"/>
      <x:c r="AI551" s="617" t="str">
        <x:v>Subtotal</x:v>
      </x:c>
      <x:c r="AJ551" s="618"/>
      <x:c r="AK551" s="299" t="n">
        <x:f>SUM(AK550:AR550)</x:f>
        <x:v>24</x:v>
      </x:c>
      <x:c r="AL551" s="300"/>
      <x:c r="AM551" s="300"/>
      <x:c r="AN551" s="300"/>
      <x:c r="AO551" s="300"/>
      <x:c r="AP551" s="300"/>
      <x:c r="AQ551" s="300"/>
      <x:c r="AR551" s="301"/>
      <x:c r="AS551" s="300" t="n">
        <x:f>SUM(AS550:AZ550)</x:f>
        <x:v>32</x:v>
      </x:c>
      <x:c r="AT551" s="300"/>
      <x:c r="AU551" s="300"/>
      <x:c r="AV551" s="300"/>
      <x:c r="AW551" s="300"/>
      <x:c r="AX551" s="300"/>
      <x:c r="AY551" s="300"/>
      <x:c r="AZ551" s="301"/>
      <x:c r="BA551" s="300" t="n">
        <x:f>SUM(BA550:BG550)</x:f>
        <x:v>30</x:v>
      </x:c>
      <x:c r="BB551" s="300"/>
      <x:c r="BC551" s="300"/>
      <x:c r="BD551" s="300"/>
      <x:c r="BE551" s="300"/>
      <x:c r="BF551" s="300"/>
      <x:c r="BG551" s="301"/>
      <x:c r="BH551" s="300" t="n">
        <x:f>SUM(BH550:BM550)</x:f>
        <x:v>23</x:v>
      </x:c>
      <x:c r="BI551" s="300"/>
      <x:c r="BJ551" s="300"/>
      <x:c r="BK551" s="300"/>
      <x:c r="BL551" s="300"/>
      <x:c r="BM551" s="301"/>
    </x:row>
    <x:row r="552" ht="30" customHeight="1">
      <x:c r="A552"/>
      <x:c r="B552" s="619" t="n">
        <x:v>364</x:v>
      </x:c>
      <x:c r="C552" s="620" t="str">
        <x:v>Floors</x:v>
      </x:c>
      <x:c r="D552" s="577" t="str">
        <x:v>Total completed</x:v>
      </x:c>
      <x:c r="E552" s="577"/>
      <x:c r="F552" s="577"/>
      <x:c r="G552" s="577"/>
      <x:c r="H552" s="577"/>
      <x:c r="I552" s="577"/>
      <x:c r="J552" s="577"/>
      <x:c r="K552" s="577"/>
      <x:c r="L552" s="577"/>
      <x:c r="M552" s="577"/>
      <x:c r="N552" s="577"/>
      <x:c r="O552" s="577"/>
      <x:c r="P552" s="577"/>
      <x:c r="Q552" s="311" t="n">
        <x:f>D551+L551+T551+AA551</x:f>
        <x:v>29</x:v>
      </x:c>
      <x:c r="R552" s="311"/>
      <x:c r="S552" s="311"/>
      <x:c r="T552" s="311"/>
      <x:c r="U552" s="311"/>
      <x:c r="V552" s="311"/>
      <x:c r="W552" s="311"/>
      <x:c r="X552" s="311"/>
      <x:c r="Y552" s="311"/>
      <x:c r="Z552" s="311"/>
      <x:c r="AA552" s="311"/>
      <x:c r="AB552" s="311"/>
      <x:c r="AC552" s="311"/>
      <x:c r="AD552" s="311"/>
      <x:c r="AE552" s="311"/>
      <x:c r="AF552" s="312"/>
      <x:c r="AG552"/>
      <x:c r="AH552"/>
      <x:c r="AI552" s="619" t="n">
        <x:v>364</x:v>
      </x:c>
      <x:c r="AJ552" s="620" t="str">
        <x:v>Floors</x:v>
      </x:c>
      <x:c r="AK552" s="577" t="str">
        <x:v>Total completed</x:v>
      </x:c>
      <x:c r="AL552" s="577"/>
      <x:c r="AM552" s="577"/>
      <x:c r="AN552" s="577"/>
      <x:c r="AO552" s="577"/>
      <x:c r="AP552" s="577"/>
      <x:c r="AQ552" s="577"/>
      <x:c r="AR552" s="577"/>
      <x:c r="AS552" s="577"/>
      <x:c r="AT552" s="577"/>
      <x:c r="AU552" s="577"/>
      <x:c r="AV552" s="577"/>
      <x:c r="AW552" s="577"/>
      <x:c r="AX552" s="554" t="n">
        <x:f>AK550+AL550+AM550+AN550+AO550+AP550+AQ550+AR550+AS550+AT550+AU550+AV550+AW550+AX550+AY550+AZ550+BA550+BB550+BC550+BD550+BE550+BF550+BG550+BH550+BI550+BJ550+BK550+BL550+BM550</x:f>
        <x:v>109</x:v>
      </x:c>
      <x:c r="AY552" s="554"/>
      <x:c r="AZ552" s="554"/>
      <x:c r="BA552" s="554"/>
      <x:c r="BB552" s="554"/>
      <x:c r="BC552" s="554"/>
      <x:c r="BD552" s="554"/>
      <x:c r="BE552" s="554"/>
      <x:c r="BF552" s="554"/>
      <x:c r="BG552" s="554"/>
      <x:c r="BH552" s="554"/>
      <x:c r="BI552" s="554"/>
      <x:c r="BJ552" s="554"/>
      <x:c r="BK552" s="554"/>
      <x:c r="BL552" s="554"/>
      <x:c r="BM552" s="555"/>
    </x:row>
    <x:row r="553" ht="30" customHeight="1">
      <x:c r="A553"/>
      <x:c r="B553" s="621"/>
      <x:c r="C553" s="622"/>
      <x:c r="D553" s="577" t="str">
        <x:v>Total not completed</x:v>
      </x:c>
      <x:c r="E553" s="577"/>
      <x:c r="F553" s="577"/>
      <x:c r="G553" s="577"/>
      <x:c r="H553" s="577"/>
      <x:c r="I553" s="577"/>
      <x:c r="J553" s="577"/>
      <x:c r="K553" s="577"/>
      <x:c r="L553" s="577"/>
      <x:c r="M553" s="577"/>
      <x:c r="N553" s="577"/>
      <x:c r="O553" s="577"/>
      <x:c r="P553" s="577"/>
      <x:c r="Q553" s="321" t="n">
        <x:f>B552-Q552</x:f>
        <x:v>335</x:v>
      </x:c>
      <x:c r="R553" s="321"/>
      <x:c r="S553" s="321"/>
      <x:c r="T553" s="321"/>
      <x:c r="U553" s="321"/>
      <x:c r="V553" s="321"/>
      <x:c r="W553" s="321"/>
      <x:c r="X553" s="321"/>
      <x:c r="Y553" s="321"/>
      <x:c r="Z553" s="321"/>
      <x:c r="AA553" s="321"/>
      <x:c r="AB553" s="321"/>
      <x:c r="AC553" s="321"/>
      <x:c r="AD553" s="321"/>
      <x:c r="AE553" s="321"/>
      <x:c r="AF553" s="322"/>
      <x:c r="AG553"/>
      <x:c r="AH553" s="532"/>
      <x:c r="AI553" s="621"/>
      <x:c r="AJ553" s="622"/>
      <x:c r="AK553" s="577" t="str">
        <x:v>Total not completed</x:v>
      </x:c>
      <x:c r="AL553" s="577"/>
      <x:c r="AM553" s="577"/>
      <x:c r="AN553" s="577"/>
      <x:c r="AO553" s="577"/>
      <x:c r="AP553" s="577"/>
      <x:c r="AQ553" s="577"/>
      <x:c r="AR553" s="577"/>
      <x:c r="AS553" s="577"/>
      <x:c r="AT553" s="577"/>
      <x:c r="AU553" s="577"/>
      <x:c r="AV553" s="577"/>
      <x:c r="AW553" s="577"/>
      <x:c r="AX553" s="321" t="n">
        <x:f>AI552-AX552</x:f>
        <x:v>255</x:v>
      </x:c>
      <x:c r="AY553" s="321"/>
      <x:c r="AZ553" s="321"/>
      <x:c r="BA553" s="321"/>
      <x:c r="BB553" s="321"/>
      <x:c r="BC553" s="321"/>
      <x:c r="BD553" s="321"/>
      <x:c r="BE553" s="321"/>
      <x:c r="BF553" s="321"/>
      <x:c r="BG553" s="321"/>
      <x:c r="BH553" s="321"/>
      <x:c r="BI553" s="321"/>
      <x:c r="BJ553" s="321"/>
      <x:c r="BK553" s="321"/>
      <x:c r="BL553" s="321"/>
      <x:c r="BM553" s="322"/>
    </x:row>
    <x:row r="554" ht="30" customHeight="1">
      <x:c r="A554"/>
      <x:c r="B554" s="632"/>
      <x:c r="C554" s="633"/>
      <x:c r="D554" s="589" t="str">
        <x:v>Completion rate</x:v>
      </x:c>
      <x:c r="E554" s="589"/>
      <x:c r="F554" s="589"/>
      <x:c r="G554" s="589"/>
      <x:c r="H554" s="589"/>
      <x:c r="I554" s="589"/>
      <x:c r="J554" s="589"/>
      <x:c r="K554" s="589"/>
      <x:c r="L554" s="589"/>
      <x:c r="M554" s="589"/>
      <x:c r="N554" s="589"/>
      <x:c r="O554" s="589"/>
      <x:c r="P554" s="589"/>
      <x:c r="Q554" s="450" t="n">
        <x:f>Q552/B552</x:f>
        <x:v>0.07967032967032966</x:v>
      </x:c>
      <x:c r="R554" s="450"/>
      <x:c r="S554" s="450"/>
      <x:c r="T554" s="450"/>
      <x:c r="U554" s="450"/>
      <x:c r="V554" s="450"/>
      <x:c r="W554" s="450"/>
      <x:c r="X554" s="450"/>
      <x:c r="Y554" s="450"/>
      <x:c r="Z554" s="450"/>
      <x:c r="AA554" s="450"/>
      <x:c r="AB554" s="450"/>
      <x:c r="AC554" s="450"/>
      <x:c r="AD554" s="450"/>
      <x:c r="AE554" s="450"/>
      <x:c r="AF554" s="451"/>
      <x:c r="AG554"/>
      <x:c r="AH554" s="532"/>
      <x:c r="AI554" s="623"/>
      <x:c r="AJ554" s="624"/>
      <x:c r="AK554" s="583" t="str">
        <x:v>Completion rate</x:v>
      </x:c>
      <x:c r="AL554" s="583"/>
      <x:c r="AM554" s="583"/>
      <x:c r="AN554" s="583"/>
      <x:c r="AO554" s="583"/>
      <x:c r="AP554" s="583"/>
      <x:c r="AQ554" s="583"/>
      <x:c r="AR554" s="583"/>
      <x:c r="AS554" s="583"/>
      <x:c r="AT554" s="583"/>
      <x:c r="AU554" s="583"/>
      <x:c r="AV554" s="583"/>
      <x:c r="AW554" s="583"/>
      <x:c r="AX554" s="397" t="n">
        <x:f>AX552/AI552</x:f>
        <x:v>0.29945054945054944</x:v>
      </x:c>
      <x:c r="AY554" s="397"/>
      <x:c r="AZ554" s="397"/>
      <x:c r="BA554" s="397"/>
      <x:c r="BB554" s="397"/>
      <x:c r="BC554" s="397"/>
      <x:c r="BD554" s="397"/>
      <x:c r="BE554" s="397"/>
      <x:c r="BF554" s="397"/>
      <x:c r="BG554" s="397"/>
      <x:c r="BH554" s="397"/>
      <x:c r="BI554" s="397"/>
      <x:c r="BJ554" s="397"/>
      <x:c r="BK554" s="397"/>
      <x:c r="BL554" s="397"/>
      <x:c r="BM554" s="428"/>
    </x:row>
    <x:row r="555">
      <x:c r="P555" s="121"/>
      <x:c r="Q555" s="121"/>
      <x:c r="R555" s="121"/>
      <x:c r="S555" s="121"/>
      <x:c r="T555" s="121"/>
      <x:c r="U555" s="121"/>
    </x:row>
    <x:row r="556">
      <x:c r="P556" s="121"/>
      <x:c r="Q556" s="121"/>
      <x:c r="R556" s="121"/>
      <x:c r="S556" s="121"/>
      <x:c r="T556" s="121"/>
      <x:c r="U556" s="121"/>
    </x:row>
    <x:row r="557">
      <x:c r="P557" s="121"/>
      <x:c r="Q557" s="121"/>
      <x:c r="R557" s="121"/>
      <x:c r="S557" s="121"/>
      <x:c r="T557" s="121"/>
      <x:c r="U557" s="121"/>
      <x:c r="V557" s="121"/>
      <x:c r="W557" s="121"/>
      <x:c r="AG557" s="182"/>
    </x:row>
    <x:row r="558">
      <x:c r="P558" s="121"/>
      <x:c r="Q558" s="121"/>
      <x:c r="R558" s="121"/>
      <x:c r="S558" s="121"/>
      <x:c r="T558" s="121"/>
      <x:c r="U558" s="121"/>
      <x:c r="V558" s="121"/>
      <x:c r="W558" s="121"/>
      <x:c r="AG558" s="182"/>
    </x:row>
    <x:row r="559">
      <x:c r="P559" s="121"/>
      <x:c r="Q559" s="121"/>
      <x:c r="R559" s="121"/>
      <x:c r="S559" s="121"/>
      <x:c r="T559" s="121"/>
      <x:c r="U559" s="121"/>
      <x:c r="V559" s="182"/>
      <x:c r="W559" s="121"/>
    </x:row>
    <x:row r="560">
      <x:c r="L560" s="123"/>
      <x:c r="P560" s="121"/>
      <x:c r="Q560" s="121"/>
      <x:c r="R560" s="121"/>
      <x:c r="S560" s="121"/>
      <x:c r="T560" s="121"/>
      <x:c r="U560" s="121"/>
      <x:c r="V560" s="121"/>
      <x:c r="W560" s="121"/>
    </x:row>
    <x:row r="561">
      <x:c r="L561" s="123"/>
      <x:c r="P561" s="121"/>
      <x:c r="Q561" s="121"/>
      <x:c r="R561" s="121"/>
      <x:c r="S561" s="121"/>
      <x:c r="T561" s="121"/>
      <x:c r="U561" s="121"/>
      <x:c r="V561" s="121"/>
      <x:c r="W561" s="121"/>
    </x:row>
    <x:row r="562">
      <x:c r="L562" s="123"/>
      <x:c r="P562" s="121"/>
      <x:c r="Q562" s="121"/>
      <x:c r="R562" s="121"/>
      <x:c r="S562" s="121"/>
      <x:c r="T562" s="121"/>
      <x:c r="U562" s="121"/>
      <x:c r="V562" s="121"/>
      <x:c r="W562" s="121"/>
    </x:row>
    <x:row r="563">
      <x:c r="L563" s="123"/>
      <x:c r="P563" s="121"/>
      <x:c r="Q563" s="121"/>
      <x:c r="R563" s="121"/>
      <x:c r="S563" s="121"/>
      <x:c r="T563" s="121"/>
      <x:c r="U563" s="121"/>
      <x:c r="V563" s="121"/>
      <x:c r="W563" s="121"/>
    </x:row>
    <x:row r="564">
      <x:c r="L564" s="123"/>
      <x:c r="P564" s="121"/>
      <x:c r="Q564" s="121"/>
      <x:c r="R564" s="121"/>
      <x:c r="S564" s="121"/>
      <x:c r="T564" s="121"/>
      <x:c r="U564" s="121"/>
      <x:c r="V564" s="121"/>
      <x:c r="W564" s="121"/>
    </x:row>
    <x:row r="565">
      <x:c r="L565" s="123"/>
      <x:c r="P565" s="121"/>
      <x:c r="Q565" s="121"/>
      <x:c r="R565" s="121"/>
      <x:c r="S565" s="121"/>
      <x:c r="T565" s="121"/>
      <x:c r="U565" s="121"/>
      <x:c r="V565" s="121"/>
      <x:c r="W565" s="121"/>
    </x:row>
    <x:row r="566">
      <x:c r="L566" s="123"/>
      <x:c r="P566" s="121"/>
      <x:c r="Q566" s="121"/>
      <x:c r="R566" s="121"/>
      <x:c r="S566" s="121"/>
      <x:c r="T566" s="121"/>
      <x:c r="U566" s="121"/>
      <x:c r="V566" s="121"/>
      <x:c r="W566" s="121"/>
    </x:row>
    <x:row r="567">
      <x:c r="L567" s="123"/>
      <x:c r="P567" s="121"/>
      <x:c r="Q567" s="121"/>
      <x:c r="R567" s="121"/>
      <x:c r="S567" s="121"/>
      <x:c r="T567" s="121"/>
      <x:c r="U567" s="121"/>
      <x:c r="V567" s="121"/>
      <x:c r="W567" s="121"/>
    </x:row>
    <x:row r="568">
      <x:c r="L568" s="123"/>
      <x:c r="P568" s="121"/>
      <x:c r="Q568" s="121"/>
      <x:c r="R568" s="121"/>
      <x:c r="S568" s="121"/>
      <x:c r="T568" s="121"/>
      <x:c r="U568" s="121"/>
      <x:c r="V568" s="121"/>
      <x:c r="W568" s="121"/>
    </x:row>
    <x:row r="569">
      <x:c r="L569" s="123"/>
      <x:c r="P569" s="121"/>
      <x:c r="Q569" s="121"/>
      <x:c r="R569" s="121"/>
      <x:c r="S569" s="121"/>
      <x:c r="T569" s="121"/>
      <x:c r="U569" s="121"/>
      <x:c r="V569" s="121"/>
      <x:c r="W569" s="121"/>
    </x:row>
    <x:row r="570">
      <x:c r="L570" s="123"/>
      <x:c r="P570" s="121"/>
      <x:c r="Q570" s="121"/>
      <x:c r="R570" s="121"/>
      <x:c r="S570" s="121"/>
      <x:c r="T570" s="121"/>
      <x:c r="U570" s="121"/>
      <x:c r="V570" s="121"/>
      <x:c r="W570" s="121"/>
    </x:row>
    <x:row r="571">
      <x:c r="L571" s="123"/>
      <x:c r="P571" s="121"/>
      <x:c r="Q571" s="121"/>
      <x:c r="R571" s="121"/>
      <x:c r="S571" s="121"/>
      <x:c r="T571" s="121"/>
      <x:c r="U571" s="121"/>
      <x:c r="V571" s="121"/>
      <x:c r="W571" s="121"/>
    </x:row>
    <x:row r="572">
      <x:c r="L572" s="123"/>
      <x:c r="P572" s="121"/>
      <x:c r="Q572" s="121"/>
      <x:c r="R572" s="121"/>
      <x:c r="S572" s="121"/>
      <x:c r="T572" s="121"/>
      <x:c r="U572" s="121"/>
      <x:c r="V572" s="121"/>
      <x:c r="W572" s="121"/>
    </x:row>
    <x:row r="573">
      <x:c r="L573" s="123"/>
      <x:c r="P573" s="121"/>
      <x:c r="Q573" s="121"/>
      <x:c r="R573" s="121"/>
      <x:c r="S573" s="121"/>
      <x:c r="T573" s="121"/>
      <x:c r="U573" s="121"/>
      <x:c r="V573" s="121"/>
      <x:c r="W573" s="121"/>
    </x:row>
    <x:row r="574">
      <x:c r="L574" s="123"/>
      <x:c r="P574" s="121"/>
      <x:c r="Q574" s="121"/>
      <x:c r="R574" s="121"/>
      <x:c r="S574" s="121"/>
      <x:c r="T574" s="121"/>
      <x:c r="U574" s="121"/>
      <x:c r="V574" s="121"/>
      <x:c r="W574" s="121"/>
    </x:row>
    <x:row r="575">
      <x:c r="L575" s="123"/>
      <x:c r="P575" s="121"/>
      <x:c r="Q575" s="121"/>
      <x:c r="R575" s="121"/>
      <x:c r="S575" s="121"/>
      <x:c r="T575" s="121"/>
      <x:c r="U575" s="121"/>
      <x:c r="V575" s="121"/>
      <x:c r="W575" s="121"/>
    </x:row>
    <x:row r="576">
      <x:c r="L576" s="123"/>
      <x:c r="P576" s="121"/>
      <x:c r="Q576" s="121"/>
      <x:c r="R576" s="121"/>
      <x:c r="S576" s="121"/>
      <x:c r="T576" s="121"/>
      <x:c r="U576" s="121"/>
      <x:c r="V576" s="121"/>
      <x:c r="W576" s="121"/>
    </x:row>
    <x:row r="577">
      <x:c r="L577" s="123"/>
      <x:c r="P577" s="121"/>
      <x:c r="Q577" s="121"/>
      <x:c r="R577" s="121"/>
      <x:c r="S577" s="121"/>
      <x:c r="T577" s="121"/>
      <x:c r="U577" s="121"/>
      <x:c r="V577" s="121"/>
      <x:c r="W577" s="121"/>
    </x:row>
    <x:row r="578">
      <x:c r="L578" s="123"/>
      <x:c r="P578" s="121"/>
      <x:c r="Q578" s="121"/>
      <x:c r="R578" s="121"/>
      <x:c r="S578" s="121"/>
      <x:c r="T578" s="121"/>
      <x:c r="U578" s="121"/>
      <x:c r="V578" s="121"/>
      <x:c r="W578" s="121"/>
    </x:row>
    <x:row r="579">
      <x:c r="L579" s="123"/>
      <x:c r="P579" s="121"/>
      <x:c r="Q579" s="121"/>
      <x:c r="R579" s="121"/>
      <x:c r="S579" s="121"/>
      <x:c r="T579" s="121"/>
      <x:c r="U579" s="121"/>
      <x:c r="V579" s="121"/>
      <x:c r="W579" s="121"/>
    </x:row>
    <x:row r="580">
      <x:c r="L580" s="123"/>
      <x:c r="P580" s="121"/>
      <x:c r="Q580" s="121"/>
      <x:c r="R580" s="121"/>
      <x:c r="S580" s="121"/>
      <x:c r="T580" s="121"/>
      <x:c r="U580" s="121"/>
      <x:c r="V580" s="121"/>
      <x:c r="W580" s="121"/>
    </x:row>
    <x:row r="581">
      <x:c r="L581" s="123"/>
      <x:c r="P581" s="121"/>
      <x:c r="Q581" s="121"/>
      <x:c r="R581" s="121"/>
      <x:c r="S581" s="121"/>
      <x:c r="T581" s="121"/>
      <x:c r="U581" s="121"/>
      <x:c r="V581" s="121"/>
      <x:c r="W581" s="121"/>
    </x:row>
    <x:row r="582">
      <x:c r="L582" s="123"/>
      <x:c r="P582" s="121"/>
      <x:c r="Q582" s="121"/>
      <x:c r="R582" s="121"/>
      <x:c r="S582" s="121"/>
      <x:c r="T582" s="121"/>
      <x:c r="U582" s="121"/>
      <x:c r="V582" s="121"/>
      <x:c r="W582" s="121"/>
    </x:row>
    <x:row r="583">
      <x:c r="L583" s="123"/>
      <x:c r="P583" s="121"/>
      <x:c r="Q583" s="121"/>
      <x:c r="R583" s="121"/>
      <x:c r="S583" s="121"/>
      <x:c r="T583" s="121"/>
      <x:c r="U583" s="121"/>
      <x:c r="V583" s="121"/>
      <x:c r="W583" s="121"/>
    </x:row>
    <x:row r="584">
      <x:c r="L584" s="123"/>
      <x:c r="P584" s="121"/>
      <x:c r="Q584" s="121"/>
      <x:c r="R584" s="121"/>
      <x:c r="S584" s="121"/>
      <x:c r="T584" s="121"/>
      <x:c r="U584" s="121"/>
      <x:c r="V584" s="121"/>
      <x:c r="W584" s="121"/>
    </x:row>
    <x:row r="585">
      <x:c r="L585" s="123"/>
      <x:c r="P585" s="121"/>
      <x:c r="Q585" s="121"/>
      <x:c r="R585" s="121"/>
      <x:c r="S585" s="121"/>
      <x:c r="T585" s="121"/>
      <x:c r="U585" s="121"/>
      <x:c r="V585" s="121"/>
      <x:c r="W585" s="121"/>
    </x:row>
    <x:row r="586">
      <x:c r="L586" s="123"/>
      <x:c r="P586" s="121"/>
      <x:c r="Q586" s="121"/>
      <x:c r="R586" s="121"/>
      <x:c r="S586" s="121"/>
      <x:c r="T586" s="121"/>
      <x:c r="U586" s="121"/>
      <x:c r="V586" s="121"/>
      <x:c r="W586" s="121"/>
    </x:row>
    <x:row r="587">
      <x:c r="L587" s="123"/>
      <x:c r="P587" s="121"/>
      <x:c r="Q587" s="121"/>
      <x:c r="R587" s="121"/>
      <x:c r="S587" s="121"/>
      <x:c r="T587" s="121"/>
      <x:c r="U587" s="121"/>
      <x:c r="V587" s="121"/>
      <x:c r="W587" s="121"/>
    </x:row>
    <x:row r="588">
      <x:c r="L588" s="123"/>
      <x:c r="P588" s="121"/>
      <x:c r="Q588" s="121"/>
      <x:c r="R588" s="121"/>
      <x:c r="S588" s="121"/>
      <x:c r="T588" s="121"/>
      <x:c r="U588" s="121"/>
      <x:c r="V588" s="121"/>
      <x:c r="W588" s="121"/>
    </x:row>
    <x:row r="589">
      <x:c r="L589" s="123"/>
      <x:c r="P589" s="121"/>
      <x:c r="Q589" s="121"/>
      <x:c r="R589" s="121"/>
      <x:c r="S589" s="121"/>
      <x:c r="T589" s="121"/>
      <x:c r="U589" s="121"/>
      <x:c r="V589" s="121"/>
      <x:c r="W589" s="121"/>
    </x:row>
    <x:row r="590">
      <x:c r="L590" s="123"/>
      <x:c r="P590" s="121"/>
      <x:c r="Q590" s="121"/>
      <x:c r="R590" s="121"/>
      <x:c r="S590" s="121"/>
      <x:c r="T590" s="121"/>
      <x:c r="U590" s="121"/>
      <x:c r="V590" s="121"/>
      <x:c r="W590" s="121"/>
    </x:row>
    <x:row r="591">
      <x:c r="L591" s="123"/>
      <x:c r="P591" s="121"/>
      <x:c r="Q591" s="121"/>
      <x:c r="R591" s="121"/>
      <x:c r="S591" s="121"/>
      <x:c r="T591" s="121"/>
      <x:c r="U591" s="121"/>
      <x:c r="V591" s="121"/>
      <x:c r="W591" s="121"/>
    </x:row>
    <x:row r="592">
      <x:c r="L592" s="123"/>
      <x:c r="P592" s="121"/>
      <x:c r="Q592" s="121"/>
      <x:c r="R592" s="121"/>
      <x:c r="S592" s="121"/>
      <x:c r="T592" s="121"/>
      <x:c r="U592" s="121"/>
      <x:c r="V592" s="121"/>
      <x:c r="W592" s="121"/>
    </x:row>
    <x:row r="593">
      <x:c r="L593" s="123"/>
      <x:c r="P593" s="121"/>
      <x:c r="Q593" s="121"/>
      <x:c r="R593" s="121"/>
      <x:c r="S593" s="121"/>
      <x:c r="T593" s="121"/>
      <x:c r="U593" s="121"/>
      <x:c r="V593" s="121"/>
      <x:c r="W593" s="121"/>
    </x:row>
    <x:row r="594">
      <x:c r="L594" s="123"/>
      <x:c r="P594" s="121"/>
      <x:c r="Q594" s="121"/>
      <x:c r="R594" s="121"/>
      <x:c r="S594" s="121"/>
      <x:c r="T594" s="121"/>
      <x:c r="U594" s="121"/>
      <x:c r="V594" s="121"/>
      <x:c r="W594" s="121"/>
    </x:row>
    <x:row r="595">
      <x:c r="L595" s="123"/>
      <x:c r="P595" s="121"/>
      <x:c r="Q595" s="121"/>
      <x:c r="R595" s="121"/>
      <x:c r="S595" s="121"/>
      <x:c r="T595" s="121"/>
      <x:c r="U595" s="121"/>
      <x:c r="V595" s="121"/>
      <x:c r="W595" s="121"/>
    </x:row>
    <x:row r="596">
      <x:c r="L596" s="123"/>
      <x:c r="P596" s="121"/>
      <x:c r="Q596" s="121"/>
      <x:c r="R596" s="121"/>
      <x:c r="S596" s="121"/>
      <x:c r="T596" s="121"/>
      <x:c r="U596" s="121"/>
      <x:c r="V596" s="121"/>
      <x:c r="W596" s="121"/>
    </x:row>
    <x:row r="597">
      <x:c r="L597" s="123"/>
      <x:c r="P597" s="121"/>
      <x:c r="Q597" s="121"/>
      <x:c r="R597" s="121"/>
      <x:c r="S597" s="121"/>
      <x:c r="T597" s="121"/>
      <x:c r="U597" s="121"/>
      <x:c r="V597" s="121"/>
      <x:c r="W597" s="121"/>
    </x:row>
    <x:row r="598">
      <x:c r="L598" s="123"/>
      <x:c r="P598" s="121"/>
      <x:c r="Q598" s="121"/>
      <x:c r="R598" s="121"/>
      <x:c r="S598" s="121"/>
      <x:c r="T598" s="121"/>
      <x:c r="U598" s="121"/>
      <x:c r="V598" s="121"/>
      <x:c r="W598" s="121"/>
    </x:row>
    <x:row r="599">
      <x:c r="L599" s="123"/>
      <x:c r="P599" s="121"/>
      <x:c r="Q599" s="121"/>
      <x:c r="R599" s="121"/>
      <x:c r="S599" s="121"/>
      <x:c r="T599" s="121"/>
      <x:c r="U599" s="121"/>
      <x:c r="V599" s="121"/>
      <x:c r="W599" s="121"/>
    </x:row>
    <x:row r="600">
      <x:c r="L600" s="123"/>
      <x:c r="P600" s="121"/>
      <x:c r="Q600" s="121"/>
      <x:c r="R600" s="121"/>
      <x:c r="S600" s="121"/>
      <x:c r="T600" s="121"/>
      <x:c r="U600" s="121"/>
      <x:c r="V600" s="121"/>
      <x:c r="W600" s="121"/>
    </x:row>
    <x:row r="601">
      <x:c r="L601" s="123"/>
      <x:c r="P601" s="121"/>
      <x:c r="Q601" s="121"/>
      <x:c r="R601" s="121"/>
      <x:c r="S601" s="121"/>
      <x:c r="T601" s="121"/>
      <x:c r="U601" s="121"/>
      <x:c r="V601" s="121"/>
      <x:c r="W601" s="121"/>
    </x:row>
    <x:row r="602">
      <x:c r="L602" s="123"/>
      <x:c r="P602" s="121"/>
      <x:c r="Q602" s="121"/>
      <x:c r="R602" s="121"/>
      <x:c r="S602" s="121"/>
      <x:c r="T602" s="121"/>
      <x:c r="U602" s="121"/>
      <x:c r="V602" s="121"/>
      <x:c r="W602" s="121"/>
    </x:row>
    <x:row r="603">
      <x:c r="L603" s="123"/>
      <x:c r="P603" s="121"/>
      <x:c r="Q603" s="121"/>
      <x:c r="R603" s="121"/>
      <x:c r="S603" s="121"/>
      <x:c r="T603" s="121"/>
      <x:c r="U603" s="121"/>
      <x:c r="V603" s="121"/>
      <x:c r="W603" s="121"/>
    </x:row>
    <x:row r="604">
      <x:c r="L604" s="123"/>
      <x:c r="P604" s="121"/>
      <x:c r="Q604" s="121"/>
      <x:c r="R604" s="121"/>
      <x:c r="S604" s="121"/>
      <x:c r="T604" s="121"/>
      <x:c r="U604" s="121"/>
      <x:c r="V604" s="121"/>
      <x:c r="W604" s="121"/>
    </x:row>
    <x:row r="605">
      <x:c r="L605" s="123"/>
      <x:c r="P605" s="121"/>
      <x:c r="Q605" s="121"/>
      <x:c r="R605" s="121"/>
      <x:c r="S605" s="121"/>
      <x:c r="T605" s="121"/>
      <x:c r="U605" s="121"/>
      <x:c r="V605" s="121"/>
      <x:c r="W605" s="121"/>
    </x:row>
    <x:row r="606">
      <x:c r="L606" s="123"/>
      <x:c r="P606" s="121"/>
      <x:c r="Q606" s="121"/>
      <x:c r="R606" s="121"/>
      <x:c r="S606" s="121"/>
      <x:c r="T606" s="121"/>
      <x:c r="U606" s="121"/>
      <x:c r="V606" s="121"/>
      <x:c r="W606" s="121"/>
    </x:row>
    <x:row r="607">
      <x:c r="L607" s="123"/>
      <x:c r="P607" s="121"/>
      <x:c r="Q607" s="121"/>
      <x:c r="R607" s="121"/>
      <x:c r="S607" s="121"/>
      <x:c r="T607" s="121"/>
      <x:c r="U607" s="121"/>
      <x:c r="V607" s="121"/>
      <x:c r="W607" s="121"/>
    </x:row>
    <x:row r="608">
      <x:c r="L608" s="123"/>
      <x:c r="P608" s="121"/>
      <x:c r="Q608" s="121"/>
      <x:c r="R608" s="121"/>
      <x:c r="S608" s="121"/>
      <x:c r="T608" s="121"/>
      <x:c r="U608" s="121"/>
      <x:c r="V608" s="121"/>
      <x:c r="W608" s="121"/>
    </x:row>
    <x:row r="609">
      <x:c r="L609" s="123"/>
      <x:c r="P609" s="121"/>
      <x:c r="Q609" s="121"/>
      <x:c r="R609" s="121"/>
      <x:c r="S609" s="121"/>
      <x:c r="T609" s="121"/>
      <x:c r="U609" s="121"/>
      <x:c r="V609" s="121"/>
      <x:c r="W609" s="121"/>
    </x:row>
    <x:row r="610">
      <x:c r="P610" s="121"/>
      <x:c r="Q610" s="121"/>
      <x:c r="R610" s="121"/>
      <x:c r="S610" s="121"/>
      <x:c r="T610" s="121"/>
      <x:c r="U610" s="121"/>
      <x:c r="V610" s="121"/>
      <x:c r="W610" s="121"/>
    </x:row>
    <x:row r="611">
      <x:c r="P611" s="121"/>
      <x:c r="Q611" s="121"/>
      <x:c r="R611" s="121"/>
      <x:c r="S611" s="121"/>
      <x:c r="T611" s="121"/>
      <x:c r="U611" s="121"/>
      <x:c r="V611" s="121"/>
      <x:c r="W611" s="121"/>
    </x:row>
    <x:row r="612">
      <x:c r="P612" s="121"/>
      <x:c r="Q612" s="121"/>
      <x:c r="R612" s="121"/>
      <x:c r="S612" s="121"/>
      <x:c r="T612" s="121"/>
      <x:c r="U612" s="121"/>
      <x:c r="V612" s="121"/>
      <x:c r="W612" s="121"/>
    </x:row>
    <x:row r="613">
      <x:c r="P613" s="121"/>
      <x:c r="Q613" s="121"/>
      <x:c r="R613" s="121"/>
      <x:c r="S613" s="121"/>
      <x:c r="T613" s="121"/>
      <x:c r="U613" s="121"/>
      <x:c r="V613" s="121"/>
      <x:c r="W613" s="121"/>
    </x:row>
    <x:row r="614">
      <x:c r="P614" s="121"/>
      <x:c r="Q614" s="121"/>
      <x:c r="R614" s="121"/>
      <x:c r="S614" s="121"/>
      <x:c r="T614" s="121"/>
      <x:c r="U614" s="121"/>
      <x:c r="V614" s="121"/>
      <x:c r="W614" s="121"/>
    </x:row>
    <x:row r="615">
      <x:c r="P615" s="121"/>
      <x:c r="Q615" s="121"/>
      <x:c r="R615" s="121"/>
      <x:c r="S615" s="121"/>
      <x:c r="T615" s="121"/>
      <x:c r="U615" s="121"/>
      <x:c r="V615" s="121"/>
      <x:c r="W615" s="121"/>
    </x:row>
    <x:row r="616">
      <x:c r="P616" s="121"/>
      <x:c r="Q616" s="121"/>
      <x:c r="R616" s="121"/>
      <x:c r="S616" s="121"/>
      <x:c r="T616" s="121"/>
      <x:c r="U616" s="121"/>
      <x:c r="V616" s="121"/>
      <x:c r="W616" s="121"/>
    </x:row>
    <x:row r="617">
      <x:c r="P617" s="121"/>
      <x:c r="Q617" s="121"/>
      <x:c r="R617" s="121"/>
      <x:c r="S617" s="121"/>
      <x:c r="T617" s="121"/>
      <x:c r="U617" s="121"/>
      <x:c r="V617" s="121"/>
      <x:c r="W617" s="121"/>
    </x:row>
    <x:row r="618">
      <x:c r="P618" s="121"/>
      <x:c r="Q618" s="121"/>
      <x:c r="R618" s="121"/>
      <x:c r="S618" s="121"/>
      <x:c r="T618" s="121"/>
      <x:c r="U618" s="121"/>
      <x:c r="V618" s="121"/>
      <x:c r="W618" s="121"/>
    </x:row>
    <x:row r="619">
      <x:c r="P619" s="121"/>
      <x:c r="Q619" s="121"/>
      <x:c r="R619" s="121"/>
      <x:c r="S619" s="121"/>
      <x:c r="T619" s="121"/>
      <x:c r="U619" s="121"/>
      <x:c r="V619" s="121"/>
      <x:c r="W619" s="121"/>
    </x:row>
    <x:row r="620">
      <x:c r="P620" s="121"/>
      <x:c r="Q620" s="121"/>
      <x:c r="R620" s="121"/>
      <x:c r="S620" s="121"/>
      <x:c r="T620" s="121"/>
      <x:c r="U620" s="121"/>
      <x:c r="V620" s="121"/>
      <x:c r="W620" s="121"/>
    </x:row>
    <x:row r="621">
      <x:c r="P621" s="121"/>
      <x:c r="Q621" s="121"/>
      <x:c r="R621" s="121"/>
      <x:c r="S621" s="121"/>
      <x:c r="T621" s="121"/>
      <x:c r="U621" s="121"/>
      <x:c r="V621" s="121"/>
      <x:c r="W621" s="121"/>
    </x:row>
    <x:row r="622">
      <x:c r="P622" s="121"/>
      <x:c r="Q622" s="121"/>
      <x:c r="R622" s="121"/>
      <x:c r="S622" s="121"/>
      <x:c r="T622" s="121"/>
      <x:c r="U622" s="121"/>
      <x:c r="V622" s="121"/>
      <x:c r="W622" s="121"/>
    </x:row>
    <x:row r="623">
      <x:c r="P623" s="121"/>
      <x:c r="Q623" s="121"/>
      <x:c r="R623" s="121"/>
      <x:c r="S623" s="121"/>
      <x:c r="T623" s="121"/>
      <x:c r="U623" s="121"/>
      <x:c r="V623" s="121"/>
      <x:c r="W623" s="121"/>
    </x:row>
    <x:row r="624">
      <x:c r="P624" s="121"/>
      <x:c r="Q624" s="121"/>
      <x:c r="R624" s="121"/>
      <x:c r="S624" s="121"/>
      <x:c r="T624" s="121"/>
      <x:c r="U624" s="121"/>
      <x:c r="V624" s="121"/>
      <x:c r="W624" s="121"/>
    </x:row>
    <x:row r="625">
      <x:c r="P625" s="121"/>
      <x:c r="Q625" s="121"/>
      <x:c r="R625" s="121"/>
      <x:c r="S625" s="121"/>
      <x:c r="T625" s="121"/>
      <x:c r="U625" s="121"/>
      <x:c r="V625" s="121"/>
      <x:c r="W625" s="121"/>
    </x:row>
    <x:row r="626">
      <x:c r="P626" s="121"/>
      <x:c r="Q626" s="121"/>
      <x:c r="R626" s="121"/>
      <x:c r="S626" s="121"/>
      <x:c r="T626" s="121"/>
      <x:c r="U626" s="121"/>
      <x:c r="V626" s="121"/>
      <x:c r="W626" s="121"/>
    </x:row>
    <x:row r="627">
      <x:c r="P627" s="121"/>
      <x:c r="Q627" s="121"/>
      <x:c r="R627" s="121"/>
      <x:c r="S627" s="121"/>
      <x:c r="T627" s="121"/>
      <x:c r="U627" s="121"/>
      <x:c r="V627" s="121"/>
      <x:c r="W627" s="121"/>
    </x:row>
    <x:row r="628">
      <x:c r="P628" s="121"/>
      <x:c r="Q628" s="121"/>
      <x:c r="R628" s="121"/>
      <x:c r="S628" s="121"/>
      <x:c r="T628" s="121"/>
      <x:c r="U628" s="121"/>
      <x:c r="V628" s="121"/>
      <x:c r="W628" s="121"/>
    </x:row>
    <x:row r="629">
      <x:c r="P629" s="121"/>
      <x:c r="Q629" s="121"/>
      <x:c r="R629" s="121"/>
      <x:c r="S629" s="121"/>
      <x:c r="T629" s="121"/>
      <x:c r="U629" s="121"/>
      <x:c r="V629" s="121"/>
      <x:c r="W629" s="121"/>
    </x:row>
    <x:row r="630">
      <x:c r="P630" s="121"/>
      <x:c r="Q630" s="121"/>
      <x:c r="R630" s="121"/>
      <x:c r="S630" s="121"/>
      <x:c r="T630" s="121"/>
      <x:c r="U630" s="121"/>
      <x:c r="V630" s="121"/>
      <x:c r="W630" s="121"/>
    </x:row>
    <x:row r="631">
      <x:c r="P631" s="121"/>
      <x:c r="Q631" s="121"/>
      <x:c r="R631" s="121"/>
      <x:c r="S631" s="121"/>
      <x:c r="T631" s="121"/>
      <x:c r="U631" s="121"/>
      <x:c r="V631" s="121"/>
      <x:c r="W631" s="121"/>
    </x:row>
    <x:row r="632">
      <x:c r="P632" s="121"/>
      <x:c r="Q632" s="121"/>
      <x:c r="R632" s="121"/>
      <x:c r="S632" s="121"/>
      <x:c r="T632" s="121"/>
      <x:c r="U632" s="121"/>
      <x:c r="V632" s="121"/>
      <x:c r="W632" s="121"/>
    </x:row>
    <x:row r="633">
      <x:c r="P633" s="121"/>
      <x:c r="Q633" s="121"/>
      <x:c r="R633" s="121"/>
      <x:c r="S633" s="121"/>
      <x:c r="T633" s="121"/>
      <x:c r="U633" s="121"/>
      <x:c r="V633" s="121"/>
      <x:c r="W633" s="121"/>
    </x:row>
    <x:row r="634">
      <x:c r="P634" s="121"/>
      <x:c r="Q634" s="121"/>
      <x:c r="R634" s="121"/>
      <x:c r="S634" s="121"/>
      <x:c r="T634" s="121"/>
      <x:c r="U634" s="121"/>
      <x:c r="V634" s="121"/>
      <x:c r="W634" s="121"/>
    </x:row>
    <x:row r="635">
      <x:c r="P635" s="121"/>
      <x:c r="Q635" s="121"/>
      <x:c r="R635" s="121"/>
      <x:c r="S635" s="121"/>
      <x:c r="T635" s="121"/>
      <x:c r="U635" s="121"/>
      <x:c r="V635" s="121"/>
      <x:c r="W635" s="121"/>
    </x:row>
    <x:row r="636">
      <x:c r="P636" s="121"/>
      <x:c r="Q636" s="121"/>
      <x:c r="R636" s="121"/>
      <x:c r="S636" s="121"/>
      <x:c r="T636" s="121"/>
      <x:c r="U636" s="121"/>
      <x:c r="V636" s="121"/>
      <x:c r="W636" s="121"/>
    </x:row>
    <x:row r="637">
      <x:c r="P637" s="121"/>
      <x:c r="Q637" s="121"/>
      <x:c r="R637" s="121"/>
      <x:c r="S637" s="121"/>
      <x:c r="T637" s="121"/>
      <x:c r="U637" s="121"/>
      <x:c r="V637" s="121"/>
      <x:c r="W637" s="121"/>
    </x:row>
    <x:row r="638">
      <x:c r="P638" s="121"/>
      <x:c r="Q638" s="121"/>
      <x:c r="R638" s="121"/>
      <x:c r="S638" s="121"/>
      <x:c r="T638" s="121"/>
      <x:c r="U638" s="121"/>
      <x:c r="V638" s="121"/>
      <x:c r="W638" s="121"/>
    </x:row>
    <x:row r="639">
      <x:c r="P639" s="121"/>
      <x:c r="Q639" s="121"/>
      <x:c r="R639" s="121"/>
      <x:c r="S639" s="121"/>
      <x:c r="T639" s="121"/>
      <x:c r="U639" s="121"/>
      <x:c r="V639" s="121"/>
      <x:c r="W639" s="121"/>
    </x:row>
    <x:row r="640">
      <x:c r="P640" s="121"/>
      <x:c r="Q640" s="121"/>
      <x:c r="R640" s="121"/>
      <x:c r="S640" s="121"/>
      <x:c r="T640" s="121"/>
      <x:c r="U640" s="121"/>
      <x:c r="V640" s="121"/>
      <x:c r="W640" s="121"/>
    </x:row>
    <x:row r="641">
      <x:c r="P641" s="121"/>
      <x:c r="Q641" s="121"/>
      <x:c r="R641" s="121"/>
      <x:c r="S641" s="121"/>
      <x:c r="T641" s="121"/>
      <x:c r="U641" s="121"/>
      <x:c r="V641" s="121"/>
      <x:c r="W641" s="121"/>
    </x:row>
    <x:row r="642">
      <x:c r="P642" s="121"/>
      <x:c r="Q642" s="121"/>
      <x:c r="R642" s="121"/>
      <x:c r="S642" s="121"/>
      <x:c r="T642" s="121"/>
      <x:c r="U642" s="121"/>
      <x:c r="V642" s="121"/>
      <x:c r="W642" s="121"/>
    </x:row>
    <x:row r="643">
      <x:c r="P643" s="121"/>
      <x:c r="Q643" s="121"/>
      <x:c r="R643" s="121"/>
      <x:c r="S643" s="121"/>
      <x:c r="T643" s="121"/>
      <x:c r="U643" s="121"/>
      <x:c r="V643" s="121"/>
      <x:c r="W643" s="121"/>
    </x:row>
    <x:row r="644">
      <x:c r="P644" s="121"/>
      <x:c r="Q644" s="121"/>
      <x:c r="R644" s="121"/>
      <x:c r="S644" s="121"/>
      <x:c r="T644" s="121"/>
      <x:c r="U644" s="121"/>
      <x:c r="V644" s="121"/>
      <x:c r="W644" s="121"/>
    </x:row>
    <x:row r="645">
      <x:c r="P645" s="121"/>
      <x:c r="Q645" s="121"/>
      <x:c r="R645" s="121"/>
      <x:c r="S645" s="121"/>
      <x:c r="T645" s="121"/>
      <x:c r="U645" s="121"/>
      <x:c r="V645" s="121"/>
      <x:c r="W645" s="121"/>
    </x:row>
    <x:row r="646">
      <x:c r="P646" s="121"/>
      <x:c r="Q646" s="121"/>
      <x:c r="R646" s="121"/>
      <x:c r="S646" s="121"/>
      <x:c r="T646" s="121"/>
      <x:c r="U646" s="121"/>
      <x:c r="V646" s="121"/>
      <x:c r="W646" s="121"/>
    </x:row>
    <x:row r="647">
      <x:c r="P647" s="121"/>
      <x:c r="Q647" s="121"/>
      <x:c r="R647" s="121"/>
      <x:c r="S647" s="121"/>
      <x:c r="T647" s="121"/>
      <x:c r="U647" s="121"/>
      <x:c r="V647" s="121"/>
      <x:c r="W647" s="121"/>
    </x:row>
    <x:row r="648">
      <x:c r="P648" s="121"/>
      <x:c r="Q648" s="121"/>
      <x:c r="R648" s="121"/>
      <x:c r="S648" s="121"/>
      <x:c r="T648" s="121"/>
      <x:c r="U648" s="121"/>
      <x:c r="V648" s="121"/>
      <x:c r="W648" s="121"/>
    </x:row>
    <x:row r="649">
      <x:c r="P649" s="121"/>
      <x:c r="Q649" s="121"/>
      <x:c r="R649" s="121"/>
      <x:c r="S649" s="121"/>
      <x:c r="T649" s="121"/>
      <x:c r="U649" s="121"/>
      <x:c r="V649" s="121"/>
      <x:c r="W649" s="121"/>
    </x:row>
    <x:row r="650">
      <x:c r="P650" s="121"/>
      <x:c r="Q650" s="121"/>
      <x:c r="R650" s="121"/>
      <x:c r="S650" s="121"/>
      <x:c r="T650" s="121"/>
      <x:c r="U650" s="121"/>
      <x:c r="V650" s="121"/>
      <x:c r="W650" s="121"/>
    </x:row>
    <x:row r="651">
      <x:c r="P651" s="121"/>
      <x:c r="Q651" s="121"/>
      <x:c r="R651" s="121"/>
      <x:c r="S651" s="121"/>
      <x:c r="T651" s="121"/>
      <x:c r="U651" s="121"/>
      <x:c r="V651" s="121"/>
      <x:c r="W651" s="121"/>
    </x:row>
    <x:row r="652">
      <x:c r="P652" s="121"/>
      <x:c r="Q652" s="121"/>
      <x:c r="R652" s="121"/>
      <x:c r="S652" s="121"/>
      <x:c r="T652" s="121"/>
      <x:c r="U652" s="121"/>
      <x:c r="V652" s="121"/>
      <x:c r="W652" s="121"/>
    </x:row>
    <x:row r="653">
      <x:c r="P653" s="121"/>
      <x:c r="Q653" s="121"/>
      <x:c r="R653" s="121"/>
      <x:c r="S653" s="121"/>
      <x:c r="T653" s="121"/>
      <x:c r="U653" s="121"/>
      <x:c r="V653" s="121"/>
      <x:c r="W653" s="121"/>
    </x:row>
    <x:row r="654">
      <x:c r="P654" s="121"/>
      <x:c r="Q654" s="121"/>
      <x:c r="R654" s="121"/>
      <x:c r="S654" s="121"/>
      <x:c r="T654" s="121"/>
      <x:c r="U654" s="121"/>
      <x:c r="V654" s="121"/>
      <x:c r="W654" s="121"/>
    </x:row>
    <x:row r="655">
      <x:c r="P655" s="121"/>
      <x:c r="Q655" s="121"/>
      <x:c r="R655" s="121"/>
      <x:c r="S655" s="121"/>
      <x:c r="T655" s="121"/>
      <x:c r="U655" s="121"/>
      <x:c r="V655" s="121"/>
      <x:c r="W655" s="121"/>
    </x:row>
    <x:row r="656">
      <x:c r="P656" s="121"/>
      <x:c r="Q656" s="121"/>
      <x:c r="R656" s="121"/>
      <x:c r="S656" s="121"/>
      <x:c r="T656" s="121"/>
      <x:c r="U656" s="121"/>
      <x:c r="V656" s="121"/>
      <x:c r="W656" s="121"/>
    </x:row>
    <x:row r="657">
      <x:c r="P657" s="121"/>
      <x:c r="Q657" s="121"/>
      <x:c r="R657" s="121"/>
      <x:c r="S657" s="121"/>
      <x:c r="T657" s="121"/>
      <x:c r="U657" s="121"/>
      <x:c r="V657" s="121"/>
      <x:c r="W657" s="121"/>
    </x:row>
    <x:row r="658">
      <x:c r="P658" s="121"/>
      <x:c r="Q658" s="121"/>
      <x:c r="R658" s="121"/>
      <x:c r="S658" s="121"/>
      <x:c r="T658" s="121"/>
      <x:c r="U658" s="121"/>
      <x:c r="V658" s="121"/>
      <x:c r="W658" s="121"/>
    </x:row>
    <x:row r="659">
      <x:c r="P659" s="121"/>
      <x:c r="Q659" s="121"/>
      <x:c r="R659" s="121"/>
      <x:c r="S659" s="121"/>
      <x:c r="T659" s="121"/>
      <x:c r="U659" s="121"/>
      <x:c r="V659" s="121"/>
      <x:c r="W659" s="121"/>
    </x:row>
    <x:row r="660">
      <x:c r="P660" s="121"/>
      <x:c r="Q660" s="121"/>
      <x:c r="R660" s="121"/>
      <x:c r="S660" s="121"/>
      <x:c r="T660" s="121"/>
      <x:c r="U660" s="121"/>
      <x:c r="V660" s="121"/>
      <x:c r="W660" s="121"/>
    </x:row>
    <x:row r="661">
      <x:c r="P661" s="121"/>
      <x:c r="Q661" s="121"/>
      <x:c r="R661" s="121"/>
      <x:c r="S661" s="121"/>
      <x:c r="T661" s="121"/>
      <x:c r="U661" s="121"/>
      <x:c r="V661" s="121"/>
      <x:c r="W661" s="121"/>
    </x:row>
    <x:row r="662">
      <x:c r="P662" s="121"/>
      <x:c r="Q662" s="121"/>
      <x:c r="R662" s="121"/>
      <x:c r="S662" s="121"/>
      <x:c r="T662" s="121"/>
      <x:c r="U662" s="121"/>
      <x:c r="V662" s="121"/>
      <x:c r="W662" s="121"/>
    </x:row>
    <x:row r="663">
      <x:c r="P663" s="121"/>
      <x:c r="Q663" s="121"/>
      <x:c r="R663" s="121"/>
      <x:c r="S663" s="121"/>
      <x:c r="T663" s="121"/>
      <x:c r="U663" s="121"/>
      <x:c r="V663" s="121"/>
      <x:c r="W663" s="121"/>
    </x:row>
    <x:row r="664">
      <x:c r="P664" s="121"/>
      <x:c r="Q664" s="121"/>
      <x:c r="R664" s="121"/>
      <x:c r="S664" s="121"/>
      <x:c r="T664" s="121"/>
      <x:c r="U664" s="121"/>
      <x:c r="V664" s="121"/>
      <x:c r="W664" s="121"/>
    </x:row>
    <x:row r="665">
      <x:c r="P665" s="121"/>
      <x:c r="Q665" s="121"/>
      <x:c r="R665" s="121"/>
      <x:c r="S665" s="121"/>
      <x:c r="T665" s="121"/>
      <x:c r="U665" s="121"/>
      <x:c r="V665" s="121"/>
      <x:c r="W665" s="121"/>
    </x:row>
    <x:row r="666">
      <x:c r="P666" s="121"/>
      <x:c r="Q666" s="121"/>
      <x:c r="R666" s="121"/>
      <x:c r="S666" s="121"/>
      <x:c r="T666" s="121"/>
      <x:c r="U666" s="121"/>
      <x:c r="V666" s="121"/>
      <x:c r="W666" s="121"/>
    </x:row>
    <x:row r="667">
      <x:c r="P667" s="121"/>
      <x:c r="Q667" s="121"/>
      <x:c r="R667" s="121"/>
      <x:c r="S667" s="121"/>
      <x:c r="T667" s="121"/>
      <x:c r="U667" s="121"/>
      <x:c r="V667" s="121"/>
      <x:c r="W667" s="121"/>
    </x:row>
    <x:row r="668">
      <x:c r="P668" s="121"/>
      <x:c r="Q668" s="121"/>
      <x:c r="R668" s="121"/>
      <x:c r="S668" s="121"/>
      <x:c r="T668" s="121"/>
      <x:c r="U668" s="121"/>
      <x:c r="V668" s="121"/>
      <x:c r="W668" s="121"/>
    </x:row>
    <x:row r="669">
      <x:c r="P669" s="121"/>
      <x:c r="Q669" s="121"/>
      <x:c r="R669" s="121"/>
      <x:c r="S669" s="121"/>
      <x:c r="T669" s="121"/>
      <x:c r="U669" s="121"/>
      <x:c r="V669" s="121"/>
      <x:c r="W669" s="121"/>
    </x:row>
    <x:row r="670">
      <x:c r="P670" s="121"/>
      <x:c r="Q670" s="121"/>
      <x:c r="R670" s="121"/>
      <x:c r="S670" s="121"/>
      <x:c r="T670" s="121"/>
      <x:c r="U670" s="121"/>
      <x:c r="V670" s="121"/>
      <x:c r="W670" s="121"/>
    </x:row>
    <x:row r="671">
      <x:c r="P671" s="121"/>
      <x:c r="Q671" s="121"/>
      <x:c r="R671" s="121"/>
      <x:c r="S671" s="121"/>
      <x:c r="T671" s="121"/>
      <x:c r="U671" s="121"/>
      <x:c r="V671" s="121"/>
      <x:c r="W671" s="121"/>
    </x:row>
    <x:row r="672">
      <x:c r="P672" s="121"/>
      <x:c r="Q672" s="121"/>
      <x:c r="R672" s="121"/>
      <x:c r="S672" s="121"/>
      <x:c r="T672" s="121"/>
      <x:c r="U672" s="121"/>
      <x:c r="V672" s="121"/>
      <x:c r="W672" s="121"/>
    </x:row>
    <x:row r="673">
      <x:c r="P673" s="121"/>
      <x:c r="Q673" s="121"/>
      <x:c r="R673" s="121"/>
      <x:c r="S673" s="121"/>
      <x:c r="T673" s="121"/>
      <x:c r="U673" s="121"/>
      <x:c r="V673" s="121"/>
      <x:c r="W673" s="121"/>
    </x:row>
    <x:row r="674">
      <x:c r="P674" s="121"/>
      <x:c r="Q674" s="121"/>
      <x:c r="R674" s="121"/>
      <x:c r="S674" s="121"/>
      <x:c r="T674" s="121"/>
      <x:c r="U674" s="121"/>
      <x:c r="V674" s="121"/>
      <x:c r="W674" s="121"/>
    </x:row>
    <x:row r="675">
      <x:c r="P675" s="121"/>
      <x:c r="Q675" s="121"/>
      <x:c r="R675" s="121"/>
      <x:c r="S675" s="121"/>
      <x:c r="T675" s="121"/>
      <x:c r="U675" s="121"/>
      <x:c r="V675" s="121"/>
      <x:c r="W675" s="121"/>
    </x:row>
    <x:row r="676">
      <x:c r="P676" s="121"/>
      <x:c r="Q676" s="121"/>
      <x:c r="R676" s="121"/>
      <x:c r="S676" s="121"/>
      <x:c r="T676" s="121"/>
      <x:c r="U676" s="121"/>
      <x:c r="V676" s="121"/>
      <x:c r="W676" s="121"/>
    </x:row>
    <x:row r="677">
      <x:c r="P677" s="121"/>
      <x:c r="Q677" s="121"/>
      <x:c r="R677" s="121"/>
      <x:c r="S677" s="121"/>
      <x:c r="T677" s="121"/>
      <x:c r="U677" s="121"/>
      <x:c r="V677" s="121"/>
      <x:c r="W677" s="121"/>
    </x:row>
    <x:row r="678">
      <x:c r="P678" s="121"/>
      <x:c r="Q678" s="121"/>
      <x:c r="R678" s="121"/>
      <x:c r="S678" s="121"/>
      <x:c r="T678" s="121"/>
      <x:c r="U678" s="121"/>
      <x:c r="V678" s="121"/>
      <x:c r="W678" s="121"/>
    </x:row>
    <x:row r="679">
      <x:c r="P679" s="121"/>
      <x:c r="Q679" s="121"/>
      <x:c r="R679" s="121"/>
      <x:c r="S679" s="121"/>
      <x:c r="T679" s="121"/>
      <x:c r="U679" s="121"/>
      <x:c r="V679" s="121"/>
      <x:c r="W679" s="121"/>
    </x:row>
    <x:row r="680">
      <x:c r="P680" s="121"/>
      <x:c r="Q680" s="121"/>
      <x:c r="R680" s="121"/>
      <x:c r="S680" s="121"/>
      <x:c r="T680" s="121"/>
      <x:c r="U680" s="121"/>
      <x:c r="V680" s="121"/>
      <x:c r="W680" s="121"/>
    </x:row>
    <x:row r="681">
      <x:c r="P681" s="121"/>
      <x:c r="Q681" s="121"/>
      <x:c r="R681" s="121"/>
      <x:c r="S681" s="121"/>
      <x:c r="T681" s="121"/>
      <x:c r="U681" s="121"/>
      <x:c r="V681" s="121"/>
      <x:c r="W681" s="121"/>
    </x:row>
    <x:row r="682">
      <x:c r="P682" s="121"/>
      <x:c r="Q682" s="121"/>
      <x:c r="R682" s="121"/>
      <x:c r="S682" s="121"/>
      <x:c r="T682" s="121"/>
      <x:c r="U682" s="121"/>
      <x:c r="V682" s="121"/>
      <x:c r="W682" s="121"/>
    </x:row>
    <x:row r="683">
      <x:c r="P683" s="121"/>
      <x:c r="Q683" s="121"/>
      <x:c r="R683" s="121"/>
      <x:c r="S683" s="121"/>
      <x:c r="T683" s="121"/>
      <x:c r="U683" s="121"/>
      <x:c r="V683" s="121"/>
      <x:c r="W683" s="121"/>
    </x:row>
    <x:row r="684">
      <x:c r="P684" s="121"/>
      <x:c r="Q684" s="121"/>
      <x:c r="R684" s="121"/>
      <x:c r="S684" s="121"/>
      <x:c r="T684" s="121"/>
      <x:c r="U684" s="121"/>
      <x:c r="V684" s="121"/>
      <x:c r="W684" s="121"/>
    </x:row>
    <x:row r="685">
      <x:c r="P685" s="121"/>
      <x:c r="Q685" s="121"/>
      <x:c r="R685" s="121"/>
      <x:c r="S685" s="121"/>
      <x:c r="T685" s="121"/>
      <x:c r="U685" s="121"/>
      <x:c r="V685" s="121"/>
      <x:c r="W685" s="121"/>
    </x:row>
    <x:row r="686">
      <x:c r="P686" s="121"/>
      <x:c r="Q686" s="121"/>
      <x:c r="R686" s="121"/>
      <x:c r="S686" s="121"/>
      <x:c r="T686" s="121"/>
      <x:c r="U686" s="121"/>
      <x:c r="V686" s="121"/>
      <x:c r="W686" s="121"/>
    </x:row>
    <x:row r="687">
      <x:c r="P687" s="121"/>
      <x:c r="Q687" s="121"/>
      <x:c r="R687" s="121"/>
      <x:c r="S687" s="121"/>
      <x:c r="T687" s="121"/>
      <x:c r="U687" s="121"/>
      <x:c r="V687" s="121"/>
      <x:c r="W687" s="121"/>
    </x:row>
    <x:row r="688">
      <x:c r="P688" s="121"/>
      <x:c r="Q688" s="121"/>
      <x:c r="R688" s="121"/>
      <x:c r="S688" s="121"/>
      <x:c r="T688" s="121"/>
      <x:c r="U688" s="121"/>
      <x:c r="V688" s="121"/>
      <x:c r="W688" s="121"/>
    </x:row>
    <x:row r="689">
      <x:c r="P689" s="121"/>
      <x:c r="Q689" s="121"/>
      <x:c r="R689" s="121"/>
      <x:c r="S689" s="121"/>
      <x:c r="T689" s="121"/>
      <x:c r="U689" s="121"/>
      <x:c r="V689" s="121"/>
      <x:c r="W689" s="121"/>
    </x:row>
    <x:row r="690">
      <x:c r="P690" s="121"/>
      <x:c r="Q690" s="121"/>
      <x:c r="R690" s="121"/>
      <x:c r="S690" s="121"/>
      <x:c r="T690" s="121"/>
      <x:c r="U690" s="121"/>
      <x:c r="V690" s="121"/>
      <x:c r="W690" s="121"/>
    </x:row>
    <x:row r="691">
      <x:c r="P691" s="121"/>
      <x:c r="Q691" s="121"/>
      <x:c r="R691" s="121"/>
      <x:c r="S691" s="121"/>
      <x:c r="T691" s="121"/>
      <x:c r="U691" s="121"/>
      <x:c r="V691" s="121"/>
      <x:c r="W691" s="121"/>
    </x:row>
    <x:row r="692">
      <x:c r="P692" s="121"/>
      <x:c r="Q692" s="121"/>
      <x:c r="R692" s="121"/>
      <x:c r="S692" s="121"/>
      <x:c r="T692" s="121"/>
      <x:c r="U692" s="121"/>
      <x:c r="V692" s="121"/>
      <x:c r="W692" s="121"/>
    </x:row>
    <x:row r="693">
      <x:c r="P693" s="121"/>
      <x:c r="Q693" s="121"/>
      <x:c r="R693" s="121"/>
      <x:c r="S693" s="121"/>
      <x:c r="T693" s="121"/>
      <x:c r="U693" s="121"/>
      <x:c r="V693" s="121"/>
      <x:c r="W693" s="121"/>
    </x:row>
    <x:row r="694">
      <x:c r="P694" s="121"/>
      <x:c r="Q694" s="121"/>
      <x:c r="R694" s="121"/>
      <x:c r="S694" s="121"/>
      <x:c r="T694" s="121"/>
      <x:c r="U694" s="121"/>
      <x:c r="V694" s="121"/>
      <x:c r="W694" s="121"/>
    </x:row>
    <x:row r="695">
      <x:c r="P695" s="121"/>
      <x:c r="Q695" s="121"/>
      <x:c r="R695" s="121"/>
      <x:c r="S695" s="121"/>
      <x:c r="T695" s="121"/>
      <x:c r="U695" s="121"/>
      <x:c r="V695" s="121"/>
      <x:c r="W695" s="121"/>
    </x:row>
    <x:row r="696">
      <x:c r="P696" s="121"/>
      <x:c r="Q696" s="121"/>
      <x:c r="R696" s="121"/>
      <x:c r="S696" s="121"/>
      <x:c r="T696" s="121"/>
      <x:c r="U696" s="121"/>
      <x:c r="V696" s="121"/>
      <x:c r="W696" s="121"/>
    </x:row>
    <x:row r="697">
      <x:c r="P697" s="121"/>
      <x:c r="Q697" s="121"/>
      <x:c r="R697" s="121"/>
      <x:c r="S697" s="121"/>
      <x:c r="T697" s="121"/>
      <x:c r="U697" s="121"/>
      <x:c r="V697" s="121"/>
      <x:c r="W697" s="121"/>
    </x:row>
    <x:row r="698">
      <x:c r="P698" s="121"/>
      <x:c r="Q698" s="121"/>
      <x:c r="R698" s="121"/>
      <x:c r="S698" s="121"/>
      <x:c r="T698" s="121"/>
      <x:c r="U698" s="121"/>
      <x:c r="V698" s="121"/>
      <x:c r="W698" s="121"/>
    </x:row>
    <x:row r="699">
      <x:c r="P699" s="121"/>
      <x:c r="Q699" s="121"/>
      <x:c r="R699" s="121"/>
      <x:c r="S699" s="121"/>
      <x:c r="T699" s="121"/>
      <x:c r="U699" s="121"/>
      <x:c r="V699" s="121"/>
      <x:c r="W699" s="121"/>
    </x:row>
    <x:row r="700">
      <x:c r="P700" s="121"/>
      <x:c r="Q700" s="121"/>
      <x:c r="R700" s="121"/>
      <x:c r="S700" s="121"/>
      <x:c r="T700" s="121"/>
      <x:c r="U700" s="121"/>
      <x:c r="V700" s="121"/>
      <x:c r="W700" s="121"/>
    </x:row>
    <x:row r="701">
      <x:c r="P701" s="121"/>
      <x:c r="Q701" s="121"/>
      <x:c r="R701" s="121"/>
      <x:c r="S701" s="121"/>
      <x:c r="T701" s="121"/>
      <x:c r="U701" s="121"/>
      <x:c r="V701" s="121"/>
      <x:c r="W701" s="121"/>
    </x:row>
    <x:row r="702">
      <x:c r="P702" s="121"/>
      <x:c r="Q702" s="121"/>
      <x:c r="R702" s="121"/>
      <x:c r="S702" s="121"/>
      <x:c r="T702" s="121"/>
      <x:c r="U702" s="121"/>
      <x:c r="V702" s="121"/>
      <x:c r="W702" s="121"/>
    </x:row>
    <x:row r="703">
      <x:c r="P703" s="121"/>
      <x:c r="Q703" s="121"/>
      <x:c r="R703" s="121"/>
      <x:c r="S703" s="121"/>
      <x:c r="T703" s="121"/>
      <x:c r="U703" s="121"/>
      <x:c r="V703" s="121"/>
      <x:c r="W703" s="121"/>
    </x:row>
    <x:row r="704">
      <x:c r="P704" s="121"/>
      <x:c r="Q704" s="121"/>
      <x:c r="R704" s="121"/>
      <x:c r="S704" s="121"/>
      <x:c r="T704" s="121"/>
      <x:c r="U704" s="121"/>
      <x:c r="V704" s="121"/>
      <x:c r="W704" s="121"/>
    </x:row>
    <x:row r="705">
      <x:c r="P705" s="121"/>
      <x:c r="Q705" s="121"/>
      <x:c r="R705" s="121"/>
      <x:c r="S705" s="121"/>
      <x:c r="T705" s="121"/>
      <x:c r="U705" s="121"/>
      <x:c r="V705" s="121"/>
      <x:c r="W705" s="121"/>
    </x:row>
    <x:row r="706">
      <x:c r="P706" s="121"/>
      <x:c r="Q706" s="121"/>
      <x:c r="R706" s="121"/>
      <x:c r="S706" s="121"/>
      <x:c r="T706" s="121"/>
      <x:c r="U706" s="121"/>
      <x:c r="V706" s="121"/>
      <x:c r="W706" s="121"/>
    </x:row>
    <x:row r="707">
      <x:c r="P707" s="121"/>
      <x:c r="Q707" s="121"/>
      <x:c r="R707" s="121"/>
      <x:c r="S707" s="121"/>
      <x:c r="T707" s="121"/>
      <x:c r="U707" s="121"/>
      <x:c r="V707" s="121"/>
      <x:c r="W707" s="121"/>
    </x:row>
    <x:row r="708">
      <x:c r="P708" s="121"/>
      <x:c r="Q708" s="121"/>
      <x:c r="R708" s="121"/>
      <x:c r="S708" s="121"/>
      <x:c r="T708" s="121"/>
      <x:c r="U708" s="121"/>
      <x:c r="V708" s="121"/>
      <x:c r="W708" s="121"/>
    </x:row>
    <x:row r="709">
      <x:c r="P709" s="121"/>
      <x:c r="Q709" s="121"/>
      <x:c r="R709" s="121"/>
      <x:c r="S709" s="121"/>
      <x:c r="T709" s="121"/>
      <x:c r="U709" s="121"/>
      <x:c r="V709" s="121"/>
      <x:c r="W709" s="121"/>
    </x:row>
    <x:row r="710">
      <x:c r="P710" s="121"/>
      <x:c r="Q710" s="121"/>
      <x:c r="R710" s="121"/>
      <x:c r="S710" s="121"/>
      <x:c r="T710" s="121"/>
      <x:c r="U710" s="121"/>
      <x:c r="V710" s="121"/>
      <x:c r="W710" s="121"/>
    </x:row>
    <x:row r="711">
      <x:c r="P711" s="121"/>
      <x:c r="Q711" s="121"/>
      <x:c r="R711" s="121"/>
      <x:c r="S711" s="121"/>
      <x:c r="T711" s="121"/>
      <x:c r="U711" s="121"/>
      <x:c r="V711" s="121"/>
      <x:c r="W711" s="121"/>
    </x:row>
    <x:row r="712">
      <x:c r="P712" s="121"/>
      <x:c r="Q712" s="121"/>
      <x:c r="R712" s="121"/>
      <x:c r="S712" s="121"/>
      <x:c r="T712" s="121"/>
      <x:c r="U712" s="121"/>
      <x:c r="V712" s="121"/>
      <x:c r="W712" s="121"/>
    </x:row>
    <x:row r="713">
      <x:c r="P713" s="121"/>
      <x:c r="Q713" s="121"/>
      <x:c r="R713" s="121"/>
      <x:c r="S713" s="121"/>
      <x:c r="T713" s="121"/>
      <x:c r="U713" s="121"/>
      <x:c r="V713" s="121"/>
      <x:c r="W713" s="121"/>
    </x:row>
    <x:row r="714">
      <x:c r="P714" s="121"/>
      <x:c r="Q714" s="121"/>
      <x:c r="R714" s="121"/>
      <x:c r="S714" s="121"/>
      <x:c r="T714" s="121"/>
      <x:c r="U714" s="121"/>
      <x:c r="V714" s="121"/>
      <x:c r="W714" s="121"/>
    </x:row>
    <x:row r="715">
      <x:c r="P715" s="121"/>
      <x:c r="Q715" s="121"/>
      <x:c r="R715" s="121"/>
      <x:c r="S715" s="121"/>
      <x:c r="T715" s="121"/>
      <x:c r="U715" s="121"/>
      <x:c r="V715" s="121"/>
      <x:c r="W715" s="121"/>
    </x:row>
    <x:row r="716">
      <x:c r="P716" s="121"/>
      <x:c r="Q716" s="121"/>
      <x:c r="R716" s="121"/>
      <x:c r="S716" s="121"/>
      <x:c r="T716" s="121"/>
      <x:c r="U716" s="121"/>
      <x:c r="V716" s="121"/>
      <x:c r="W716" s="121"/>
    </x:row>
    <x:row r="717">
      <x:c r="P717" s="121"/>
      <x:c r="Q717" s="121"/>
      <x:c r="R717" s="121"/>
      <x:c r="S717" s="121"/>
      <x:c r="T717" s="121"/>
      <x:c r="U717" s="121"/>
      <x:c r="V717" s="121"/>
      <x:c r="W717" s="121"/>
    </x:row>
    <x:row r="718">
      <x:c r="P718" s="121"/>
      <x:c r="Q718" s="121"/>
      <x:c r="R718" s="121"/>
      <x:c r="S718" s="121"/>
      <x:c r="T718" s="121"/>
      <x:c r="U718" s="121"/>
      <x:c r="V718" s="121"/>
      <x:c r="W718" s="121"/>
    </x:row>
    <x:row r="719">
      <x:c r="P719" s="121"/>
      <x:c r="Q719" s="121"/>
      <x:c r="R719" s="121"/>
      <x:c r="S719" s="121"/>
      <x:c r="T719" s="121"/>
      <x:c r="U719" s="121"/>
      <x:c r="V719" s="121"/>
      <x:c r="W719" s="121"/>
    </x:row>
    <x:row r="720">
      <x:c r="P720" s="121"/>
      <x:c r="Q720" s="121"/>
      <x:c r="R720" s="121"/>
      <x:c r="S720" s="121"/>
      <x:c r="T720" s="121"/>
      <x:c r="U720" s="121"/>
      <x:c r="V720" s="121"/>
      <x:c r="W720" s="121"/>
    </x:row>
    <x:row r="721">
      <x:c r="P721" s="121"/>
      <x:c r="Q721" s="121"/>
      <x:c r="R721" s="121"/>
      <x:c r="S721" s="121"/>
      <x:c r="T721" s="121"/>
      <x:c r="U721" s="121"/>
      <x:c r="V721" s="121"/>
      <x:c r="W721" s="121"/>
    </x:row>
    <x:row r="722">
      <x:c r="P722" s="121"/>
      <x:c r="Q722" s="121"/>
      <x:c r="R722" s="121"/>
      <x:c r="S722" s="121"/>
      <x:c r="T722" s="121"/>
      <x:c r="U722" s="121"/>
      <x:c r="V722" s="121"/>
      <x:c r="W722" s="121"/>
    </x:row>
    <x:row r="723">
      <x:c r="P723" s="121"/>
      <x:c r="Q723" s="121"/>
      <x:c r="R723" s="121"/>
      <x:c r="S723" s="121"/>
      <x:c r="T723" s="121"/>
      <x:c r="U723" s="121"/>
      <x:c r="V723" s="121"/>
      <x:c r="W723" s="121"/>
    </x:row>
    <x:row r="724">
      <x:c r="P724" s="121"/>
      <x:c r="Q724" s="121"/>
      <x:c r="R724" s="121"/>
      <x:c r="S724" s="121"/>
      <x:c r="T724" s="121"/>
      <x:c r="U724" s="121"/>
      <x:c r="V724" s="121"/>
      <x:c r="W724" s="121"/>
    </x:row>
    <x:row r="725">
      <x:c r="P725" s="121"/>
      <x:c r="Q725" s="121"/>
      <x:c r="R725" s="121"/>
      <x:c r="S725" s="121"/>
      <x:c r="T725" s="121"/>
      <x:c r="U725" s="121"/>
      <x:c r="V725" s="121"/>
      <x:c r="W725" s="121"/>
    </x:row>
    <x:row r="726">
      <x:c r="P726" s="121"/>
      <x:c r="Q726" s="121"/>
      <x:c r="R726" s="121"/>
      <x:c r="S726" s="121"/>
      <x:c r="T726" s="121"/>
      <x:c r="U726" s="121"/>
      <x:c r="V726" s="121"/>
      <x:c r="W726" s="121"/>
    </x:row>
    <x:row r="727">
      <x:c r="P727" s="121"/>
      <x:c r="Q727" s="121"/>
      <x:c r="R727" s="121"/>
      <x:c r="S727" s="121"/>
      <x:c r="T727" s="121"/>
      <x:c r="U727" s="121"/>
      <x:c r="V727" s="121"/>
      <x:c r="W727" s="121"/>
    </x:row>
    <x:row r="728">
      <x:c r="P728" s="121"/>
      <x:c r="Q728" s="121"/>
      <x:c r="R728" s="121"/>
      <x:c r="S728" s="121"/>
      <x:c r="T728" s="121"/>
      <x:c r="U728" s="121"/>
      <x:c r="V728" s="121"/>
      <x:c r="W728" s="121"/>
    </x:row>
    <x:row r="729">
      <x:c r="P729" s="121"/>
      <x:c r="Q729" s="121"/>
      <x:c r="R729" s="121"/>
      <x:c r="S729" s="121"/>
      <x:c r="T729" s="121"/>
      <x:c r="U729" s="121"/>
      <x:c r="V729" s="121"/>
      <x:c r="W729" s="121"/>
    </x:row>
    <x:row r="730">
      <x:c r="P730" s="121"/>
      <x:c r="Q730" s="121"/>
      <x:c r="R730" s="121"/>
      <x:c r="S730" s="121"/>
      <x:c r="T730" s="121"/>
      <x:c r="U730" s="121"/>
      <x:c r="V730" s="121"/>
      <x:c r="W730" s="121"/>
    </x:row>
    <x:row r="731">
      <x:c r="P731" s="121"/>
      <x:c r="Q731" s="121"/>
      <x:c r="R731" s="121"/>
      <x:c r="S731" s="121"/>
      <x:c r="T731" s="121"/>
      <x:c r="U731" s="121"/>
      <x:c r="V731" s="121"/>
      <x:c r="W731" s="121"/>
    </x:row>
    <x:row r="732">
      <x:c r="P732" s="121"/>
      <x:c r="Q732" s="121"/>
      <x:c r="R732" s="121"/>
      <x:c r="S732" s="121"/>
      <x:c r="T732" s="121"/>
      <x:c r="U732" s="121"/>
      <x:c r="V732" s="121"/>
      <x:c r="W732" s="121"/>
    </x:row>
    <x:row r="733">
      <x:c r="P733" s="121"/>
      <x:c r="Q733" s="121"/>
      <x:c r="R733" s="121"/>
      <x:c r="S733" s="121"/>
      <x:c r="T733" s="121"/>
      <x:c r="U733" s="121"/>
      <x:c r="V733" s="121"/>
      <x:c r="W733" s="121"/>
    </x:row>
    <x:row r="734">
      <x:c r="P734" s="121"/>
      <x:c r="Q734" s="121"/>
      <x:c r="R734" s="121"/>
      <x:c r="S734" s="121"/>
      <x:c r="T734" s="121"/>
      <x:c r="U734" s="121"/>
      <x:c r="V734" s="121"/>
      <x:c r="W734" s="121"/>
    </x:row>
    <x:row r="735">
      <x:c r="P735" s="121"/>
      <x:c r="Q735" s="121"/>
      <x:c r="R735" s="121"/>
      <x:c r="S735" s="121"/>
      <x:c r="T735" s="121"/>
      <x:c r="U735" s="121"/>
      <x:c r="V735" s="121"/>
      <x:c r="W735" s="121"/>
    </x:row>
    <x:row r="736">
      <x:c r="P736" s="121"/>
      <x:c r="Q736" s="121"/>
      <x:c r="R736" s="121"/>
      <x:c r="S736" s="121"/>
      <x:c r="T736" s="121"/>
      <x:c r="U736" s="121"/>
      <x:c r="V736" s="121"/>
      <x:c r="W736" s="121"/>
    </x:row>
    <x:row r="737">
      <x:c r="P737" s="121"/>
      <x:c r="Q737" s="121"/>
      <x:c r="R737" s="121"/>
      <x:c r="S737" s="121"/>
      <x:c r="T737" s="121"/>
      <x:c r="U737" s="121"/>
      <x:c r="V737" s="121"/>
      <x:c r="W737" s="121"/>
    </x:row>
    <x:row r="738">
      <x:c r="P738" s="121"/>
      <x:c r="Q738" s="121"/>
      <x:c r="R738" s="121"/>
      <x:c r="S738" s="121"/>
      <x:c r="T738" s="121"/>
      <x:c r="U738" s="121"/>
      <x:c r="V738" s="121"/>
      <x:c r="W738" s="121"/>
    </x:row>
    <x:row r="739">
      <x:c r="P739" s="121"/>
      <x:c r="Q739" s="121"/>
      <x:c r="R739" s="121"/>
      <x:c r="S739" s="121"/>
      <x:c r="T739" s="121"/>
      <x:c r="U739" s="121"/>
      <x:c r="V739" s="121"/>
      <x:c r="W739" s="121"/>
    </x:row>
    <x:row r="740">
      <x:c r="P740" s="121"/>
      <x:c r="Q740" s="121"/>
      <x:c r="R740" s="121"/>
      <x:c r="S740" s="121"/>
      <x:c r="T740" s="121"/>
      <x:c r="U740" s="121"/>
      <x:c r="V740" s="121"/>
      <x:c r="W740" s="121"/>
    </x:row>
    <x:row r="741">
      <x:c r="P741" s="121"/>
      <x:c r="Q741" s="121"/>
      <x:c r="R741" s="121"/>
      <x:c r="S741" s="121"/>
      <x:c r="T741" s="121"/>
      <x:c r="U741" s="121"/>
      <x:c r="V741" s="121"/>
      <x:c r="W741" s="121"/>
    </x:row>
    <x:row r="742">
      <x:c r="P742" s="121"/>
      <x:c r="Q742" s="121"/>
      <x:c r="R742" s="121"/>
      <x:c r="S742" s="121"/>
      <x:c r="T742" s="121"/>
      <x:c r="U742" s="121"/>
      <x:c r="V742" s="121"/>
      <x:c r="W742" s="121"/>
    </x:row>
    <x:row r="743">
      <x:c r="P743" s="121"/>
      <x:c r="Q743" s="121"/>
      <x:c r="R743" s="121"/>
      <x:c r="S743" s="121"/>
      <x:c r="T743" s="121"/>
      <x:c r="U743" s="121"/>
      <x:c r="V743" s="121"/>
      <x:c r="W743" s="121"/>
    </x:row>
    <x:row r="744">
      <x:c r="P744" s="121"/>
      <x:c r="Q744" s="121"/>
      <x:c r="R744" s="121"/>
      <x:c r="S744" s="121"/>
      <x:c r="T744" s="121"/>
      <x:c r="U744" s="121"/>
      <x:c r="V744" s="121"/>
      <x:c r="W744" s="121"/>
    </x:row>
    <x:row r="745">
      <x:c r="P745" s="121"/>
      <x:c r="Q745" s="121"/>
      <x:c r="R745" s="121"/>
      <x:c r="S745" s="121"/>
      <x:c r="T745" s="121"/>
      <x:c r="U745" s="121"/>
      <x:c r="V745" s="121"/>
      <x:c r="W745" s="121"/>
    </x:row>
    <x:row r="746">
      <x:c r="P746" s="121"/>
      <x:c r="Q746" s="121"/>
      <x:c r="R746" s="121"/>
      <x:c r="S746" s="121"/>
      <x:c r="T746" s="121"/>
      <x:c r="U746" s="121"/>
      <x:c r="V746" s="121"/>
      <x:c r="W746" s="121"/>
    </x:row>
    <x:row r="747">
      <x:c r="P747" s="121"/>
      <x:c r="Q747" s="121"/>
      <x:c r="R747" s="121"/>
      <x:c r="S747" s="121"/>
      <x:c r="T747" s="121"/>
      <x:c r="U747" s="121"/>
      <x:c r="V747" s="121"/>
      <x:c r="W747" s="121"/>
    </x:row>
    <x:row r="748">
      <x:c r="P748" s="121"/>
      <x:c r="Q748" s="121"/>
      <x:c r="R748" s="121"/>
      <x:c r="S748" s="121"/>
      <x:c r="T748" s="121"/>
      <x:c r="U748" s="121"/>
      <x:c r="V748" s="121"/>
      <x:c r="W748" s="121"/>
    </x:row>
    <x:row r="749">
      <x:c r="P749" s="121"/>
      <x:c r="Q749" s="121"/>
      <x:c r="R749" s="121"/>
      <x:c r="S749" s="121"/>
      <x:c r="T749" s="121"/>
      <x:c r="U749" s="121"/>
      <x:c r="V749" s="121"/>
      <x:c r="W749" s="121"/>
    </x:row>
    <x:row r="750">
      <x:c r="P750" s="121"/>
      <x:c r="Q750" s="121"/>
      <x:c r="R750" s="121"/>
      <x:c r="S750" s="121"/>
      <x:c r="T750" s="121"/>
      <x:c r="U750" s="121"/>
      <x:c r="V750" s="121"/>
      <x:c r="W750" s="121"/>
    </x:row>
    <x:row r="751">
      <x:c r="P751" s="121"/>
      <x:c r="Q751" s="121"/>
      <x:c r="R751" s="121"/>
      <x:c r="S751" s="121"/>
      <x:c r="T751" s="121"/>
      <x:c r="U751" s="121"/>
      <x:c r="V751" s="121"/>
      <x:c r="W751" s="121"/>
    </x:row>
    <x:row r="752">
      <x:c r="P752" s="121"/>
      <x:c r="Q752" s="121"/>
      <x:c r="R752" s="121"/>
      <x:c r="S752" s="121"/>
      <x:c r="T752" s="121"/>
      <x:c r="U752" s="121"/>
      <x:c r="V752" s="121"/>
      <x:c r="W752" s="121"/>
    </x:row>
    <x:row r="753">
      <x:c r="P753" s="121"/>
      <x:c r="Q753" s="121"/>
      <x:c r="R753" s="121"/>
      <x:c r="S753" s="121"/>
      <x:c r="T753" s="121"/>
      <x:c r="U753" s="121"/>
      <x:c r="V753" s="121"/>
      <x:c r="W753" s="121"/>
    </x:row>
    <x:row r="754">
      <x:c r="P754" s="121"/>
      <x:c r="Q754" s="121"/>
      <x:c r="R754" s="121"/>
      <x:c r="S754" s="121"/>
      <x:c r="T754" s="121"/>
      <x:c r="U754" s="121"/>
      <x:c r="V754" s="121"/>
      <x:c r="W754" s="121"/>
    </x:row>
    <x:row r="755">
      <x:c r="P755" s="121"/>
      <x:c r="Q755" s="121"/>
      <x:c r="R755" s="121"/>
      <x:c r="S755" s="121"/>
      <x:c r="T755" s="121"/>
      <x:c r="U755" s="121"/>
      <x:c r="V755" s="121"/>
      <x:c r="W755" s="121"/>
    </x:row>
    <x:row r="756">
      <x:c r="P756" s="121"/>
      <x:c r="Q756" s="121"/>
      <x:c r="R756" s="121"/>
      <x:c r="S756" s="121"/>
      <x:c r="T756" s="121"/>
      <x:c r="U756" s="121"/>
      <x:c r="V756" s="121"/>
      <x:c r="W756" s="121"/>
    </x:row>
    <x:row r="757">
      <x:c r="P757" s="121"/>
      <x:c r="Q757" s="121"/>
      <x:c r="R757" s="121"/>
      <x:c r="S757" s="121"/>
      <x:c r="T757" s="121"/>
      <x:c r="U757" s="121"/>
      <x:c r="V757" s="121"/>
      <x:c r="W757" s="121"/>
    </x:row>
    <x:row r="758">
      <x:c r="P758" s="121"/>
      <x:c r="Q758" s="121"/>
      <x:c r="R758" s="121"/>
      <x:c r="S758" s="121"/>
      <x:c r="T758" s="121"/>
      <x:c r="U758" s="121"/>
      <x:c r="V758" s="121"/>
      <x:c r="W758" s="121"/>
    </x:row>
    <x:row r="759">
      <x:c r="P759" s="121"/>
      <x:c r="Q759" s="121"/>
      <x:c r="R759" s="121"/>
      <x:c r="S759" s="121"/>
      <x:c r="T759" s="121"/>
      <x:c r="U759" s="121"/>
      <x:c r="V759" s="121"/>
      <x:c r="W759" s="121"/>
    </x:row>
    <x:row r="760">
      <x:c r="P760" s="121"/>
      <x:c r="Q760" s="121"/>
      <x:c r="R760" s="121"/>
      <x:c r="S760" s="121"/>
      <x:c r="T760" s="121"/>
      <x:c r="U760" s="121"/>
      <x:c r="V760" s="121"/>
      <x:c r="W760" s="121"/>
    </x:row>
    <x:row r="761">
      <x:c r="P761" s="121"/>
      <x:c r="Q761" s="121"/>
      <x:c r="R761" s="121"/>
      <x:c r="S761" s="121"/>
      <x:c r="T761" s="121"/>
      <x:c r="U761" s="121"/>
      <x:c r="V761" s="121"/>
      <x:c r="W761" s="121"/>
    </x:row>
    <x:row r="762">
      <x:c r="P762" s="121"/>
      <x:c r="Q762" s="121"/>
      <x:c r="R762" s="121"/>
      <x:c r="S762" s="121"/>
      <x:c r="T762" s="121"/>
      <x:c r="U762" s="121"/>
      <x:c r="V762" s="121"/>
      <x:c r="W762" s="121"/>
    </x:row>
    <x:row r="763">
      <x:c r="P763" s="121"/>
      <x:c r="Q763" s="121"/>
      <x:c r="R763" s="121"/>
      <x:c r="S763" s="121"/>
      <x:c r="T763" s="121"/>
      <x:c r="U763" s="121"/>
      <x:c r="V763" s="121"/>
      <x:c r="W763" s="121"/>
    </x:row>
    <x:row r="764">
      <x:c r="P764" s="121"/>
      <x:c r="Q764" s="121"/>
      <x:c r="R764" s="121"/>
      <x:c r="S764" s="121"/>
      <x:c r="T764" s="121"/>
      <x:c r="U764" s="121"/>
      <x:c r="V764" s="121"/>
      <x:c r="W764" s="121"/>
    </x:row>
    <x:row r="765">
      <x:c r="P765" s="121"/>
      <x:c r="Q765" s="121"/>
      <x:c r="R765" s="121"/>
      <x:c r="S765" s="121"/>
      <x:c r="T765" s="121"/>
      <x:c r="U765" s="121"/>
      <x:c r="V765" s="121"/>
      <x:c r="W765" s="121"/>
    </x:row>
    <x:row r="766">
      <x:c r="P766" s="121"/>
      <x:c r="Q766" s="121"/>
      <x:c r="R766" s="121"/>
      <x:c r="S766" s="121"/>
      <x:c r="T766" s="121"/>
      <x:c r="U766" s="121"/>
      <x:c r="V766" s="121"/>
      <x:c r="W766" s="121"/>
    </x:row>
    <x:row r="767">
      <x:c r="P767" s="121"/>
      <x:c r="Q767" s="121"/>
      <x:c r="R767" s="121"/>
      <x:c r="S767" s="121"/>
      <x:c r="T767" s="121"/>
      <x:c r="U767" s="121"/>
      <x:c r="V767" s="121"/>
      <x:c r="W767" s="121"/>
    </x:row>
    <x:row r="768">
      <x:c r="P768" s="121"/>
      <x:c r="Q768" s="121"/>
      <x:c r="R768" s="121"/>
      <x:c r="S768" s="121"/>
      <x:c r="T768" s="121"/>
      <x:c r="U768" s="121"/>
      <x:c r="V768" s="121"/>
      <x:c r="W768" s="121"/>
    </x:row>
    <x:row r="769">
      <x:c r="P769" s="121"/>
      <x:c r="Q769" s="121"/>
      <x:c r="R769" s="121"/>
      <x:c r="S769" s="121"/>
      <x:c r="T769" s="121"/>
      <x:c r="U769" s="121"/>
      <x:c r="V769" s="121"/>
      <x:c r="W769" s="121"/>
    </x:row>
    <x:row r="770">
      <x:c r="P770" s="121"/>
      <x:c r="Q770" s="121"/>
      <x:c r="R770" s="121"/>
      <x:c r="S770" s="121"/>
      <x:c r="T770" s="121"/>
      <x:c r="U770" s="121"/>
      <x:c r="V770" s="121"/>
      <x:c r="W770" s="121"/>
    </x:row>
    <x:row r="771">
      <x:c r="P771" s="121"/>
      <x:c r="Q771" s="121"/>
      <x:c r="R771" s="121"/>
      <x:c r="S771" s="121"/>
      <x:c r="T771" s="121"/>
      <x:c r="U771" s="121"/>
      <x:c r="V771" s="121"/>
      <x:c r="W771" s="121"/>
    </x:row>
    <x:row r="772">
      <x:c r="P772" s="121"/>
      <x:c r="Q772" s="121"/>
      <x:c r="R772" s="121"/>
      <x:c r="S772" s="121"/>
      <x:c r="T772" s="121"/>
      <x:c r="U772" s="121"/>
      <x:c r="V772" s="121"/>
      <x:c r="W772" s="121"/>
    </x:row>
    <x:row r="773">
      <x:c r="P773" s="121"/>
      <x:c r="Q773" s="121"/>
      <x:c r="R773" s="121"/>
      <x:c r="S773" s="121"/>
      <x:c r="T773" s="121"/>
      <x:c r="U773" s="121"/>
      <x:c r="V773" s="121"/>
      <x:c r="W773" s="121"/>
    </x:row>
    <x:row r="774">
      <x:c r="P774" s="121"/>
      <x:c r="Q774" s="121"/>
      <x:c r="R774" s="121"/>
      <x:c r="S774" s="121"/>
      <x:c r="T774" s="121"/>
      <x:c r="U774" s="121"/>
      <x:c r="V774" s="121"/>
      <x:c r="W774" s="121"/>
    </x:row>
    <x:row r="775">
      <x:c r="P775" s="121"/>
      <x:c r="Q775" s="121"/>
      <x:c r="R775" s="121"/>
      <x:c r="S775" s="121"/>
      <x:c r="T775" s="121"/>
      <x:c r="U775" s="121"/>
      <x:c r="V775" s="121"/>
      <x:c r="W775" s="121"/>
    </x:row>
    <x:row r="776">
      <x:c r="P776" s="121"/>
      <x:c r="Q776" s="121"/>
      <x:c r="R776" s="121"/>
      <x:c r="S776" s="121"/>
      <x:c r="T776" s="121"/>
      <x:c r="U776" s="121"/>
      <x:c r="V776" s="121"/>
      <x:c r="W776" s="121"/>
    </x:row>
    <x:row r="777">
      <x:c r="P777" s="121"/>
      <x:c r="Q777" s="121"/>
      <x:c r="R777" s="121"/>
      <x:c r="S777" s="121"/>
      <x:c r="T777" s="121"/>
      <x:c r="U777" s="121"/>
      <x:c r="V777" s="121"/>
      <x:c r="W777" s="121"/>
    </x:row>
    <x:row r="778">
      <x:c r="P778" s="121"/>
      <x:c r="Q778" s="121"/>
      <x:c r="R778" s="121"/>
      <x:c r="S778" s="121"/>
      <x:c r="T778" s="121"/>
      <x:c r="U778" s="121"/>
      <x:c r="V778" s="121"/>
      <x:c r="W778" s="121"/>
    </x:row>
    <x:row r="779">
      <x:c r="P779" s="121"/>
      <x:c r="Q779" s="121"/>
      <x:c r="R779" s="121"/>
      <x:c r="S779" s="121"/>
      <x:c r="T779" s="121"/>
      <x:c r="U779" s="121"/>
      <x:c r="V779" s="121"/>
      <x:c r="W779" s="121"/>
    </x:row>
    <x:row r="780">
      <x:c r="P780" s="121"/>
      <x:c r="Q780" s="121"/>
      <x:c r="R780" s="121"/>
      <x:c r="S780" s="121"/>
      <x:c r="T780" s="121"/>
      <x:c r="U780" s="121"/>
      <x:c r="V780" s="121"/>
      <x:c r="W780" s="121"/>
    </x:row>
    <x:row r="781">
      <x:c r="P781" s="121"/>
      <x:c r="Q781" s="121"/>
      <x:c r="R781" s="121"/>
      <x:c r="S781" s="121"/>
      <x:c r="T781" s="121"/>
      <x:c r="U781" s="121"/>
      <x:c r="V781" s="121"/>
      <x:c r="W781" s="121"/>
    </x:row>
    <x:row r="782">
      <x:c r="P782" s="121"/>
      <x:c r="Q782" s="121"/>
      <x:c r="R782" s="121"/>
      <x:c r="S782" s="121"/>
      <x:c r="T782" s="121"/>
      <x:c r="U782" s="121"/>
      <x:c r="V782" s="121"/>
      <x:c r="W782" s="121"/>
    </x:row>
    <x:row r="783">
      <x:c r="P783" s="121"/>
      <x:c r="Q783" s="121"/>
      <x:c r="R783" s="121"/>
      <x:c r="S783" s="121"/>
      <x:c r="T783" s="121"/>
      <x:c r="U783" s="121"/>
      <x:c r="V783" s="121"/>
      <x:c r="W783" s="121"/>
    </x:row>
    <x:row r="784">
      <x:c r="P784" s="121"/>
      <x:c r="Q784" s="121"/>
      <x:c r="R784" s="121"/>
      <x:c r="S784" s="121"/>
      <x:c r="T784" s="121"/>
      <x:c r="U784" s="121"/>
      <x:c r="V784" s="121"/>
      <x:c r="W784" s="121"/>
    </x:row>
    <x:row r="785">
      <x:c r="P785" s="121"/>
      <x:c r="Q785" s="121"/>
      <x:c r="R785" s="121"/>
      <x:c r="S785" s="121"/>
      <x:c r="T785" s="121"/>
      <x:c r="U785" s="121"/>
      <x:c r="V785" s="121"/>
      <x:c r="W785" s="121"/>
    </x:row>
    <x:row r="786">
      <x:c r="P786" s="121"/>
      <x:c r="Q786" s="121"/>
      <x:c r="R786" s="121"/>
      <x:c r="S786" s="121"/>
      <x:c r="T786" s="121"/>
      <x:c r="U786" s="121"/>
      <x:c r="V786" s="121"/>
      <x:c r="W786" s="121"/>
    </x:row>
    <x:row r="787">
      <x:c r="P787" s="121"/>
      <x:c r="Q787" s="121"/>
      <x:c r="R787" s="121"/>
      <x:c r="S787" s="121"/>
      <x:c r="T787" s="121"/>
      <x:c r="U787" s="121"/>
      <x:c r="V787" s="121"/>
      <x:c r="W787" s="121"/>
    </x:row>
    <x:row r="788">
      <x:c r="P788" s="121"/>
      <x:c r="Q788" s="121"/>
      <x:c r="R788" s="121"/>
      <x:c r="S788" s="121"/>
      <x:c r="T788" s="121"/>
      <x:c r="U788" s="121"/>
      <x:c r="V788" s="121"/>
      <x:c r="W788" s="121"/>
    </x:row>
    <x:row r="789">
      <x:c r="P789" s="121"/>
      <x:c r="Q789" s="121"/>
      <x:c r="R789" s="121"/>
      <x:c r="S789" s="121"/>
      <x:c r="T789" s="121"/>
      <x:c r="U789" s="121"/>
      <x:c r="V789" s="121"/>
      <x:c r="W789" s="121"/>
    </x:row>
    <x:row r="790">
      <x:c r="P790" s="121"/>
      <x:c r="Q790" s="121"/>
      <x:c r="R790" s="121"/>
      <x:c r="S790" s="121"/>
      <x:c r="T790" s="121"/>
      <x:c r="U790" s="121"/>
      <x:c r="V790" s="121"/>
      <x:c r="W790" s="121"/>
    </x:row>
    <x:row r="791">
      <x:c r="P791" s="121"/>
      <x:c r="Q791" s="121"/>
      <x:c r="R791" s="121"/>
      <x:c r="S791" s="121"/>
      <x:c r="T791" s="121"/>
      <x:c r="U791" s="121"/>
      <x:c r="V791" s="121"/>
    </x:row>
    <x:row r="792">
      <x:c r="P792" s="121"/>
      <x:c r="Q792" s="121"/>
      <x:c r="R792" s="121"/>
      <x:c r="S792" s="121"/>
      <x:c r="T792" s="121"/>
      <x:c r="U792" s="121"/>
      <x:c r="V792" s="121"/>
    </x:row>
    <x:row r="793">
      <x:c r="P793" s="121"/>
      <x:c r="Q793" s="121"/>
      <x:c r="R793" s="121"/>
      <x:c r="S793" s="121"/>
      <x:c r="T793" s="121"/>
      <x:c r="U793" s="121"/>
      <x:c r="V793" s="121"/>
    </x:row>
    <x:row r="794">
      <x:c r="P794" s="121"/>
      <x:c r="Q794" s="121"/>
      <x:c r="R794" s="121"/>
      <x:c r="S794" s="121"/>
      <x:c r="T794" s="121"/>
      <x:c r="U794" s="121"/>
      <x:c r="V794" s="121"/>
    </x:row>
    <x:row r="795">
      <x:c r="P795" s="121"/>
      <x:c r="Q795" s="121"/>
      <x:c r="R795" s="121"/>
      <x:c r="S795" s="121"/>
      <x:c r="T795" s="121"/>
      <x:c r="U795" s="121"/>
      <x:c r="V795" s="121"/>
    </x:row>
    <x:row r="796">
      <x:c r="P796" s="121"/>
      <x:c r="Q796" s="121"/>
      <x:c r="R796" s="121"/>
      <x:c r="S796" s="121"/>
      <x:c r="T796" s="121"/>
      <x:c r="U796" s="121"/>
      <x:c r="V796" s="121"/>
    </x:row>
    <x:row r="797">
      <x:c r="P797" s="121"/>
      <x:c r="Q797" s="121"/>
      <x:c r="R797" s="121"/>
      <x:c r="S797" s="121"/>
      <x:c r="T797" s="121"/>
      <x:c r="U797" s="121"/>
      <x:c r="V797" s="121"/>
    </x:row>
    <x:row r="798">
      <x:c r="P798" s="121"/>
      <x:c r="Q798" s="121"/>
      <x:c r="R798" s="121"/>
      <x:c r="S798" s="121"/>
      <x:c r="T798" s="121"/>
      <x:c r="U798" s="121"/>
      <x:c r="V798" s="121"/>
    </x:row>
    <x:row r="799">
      <x:c r="P799" s="121"/>
      <x:c r="Q799" s="121"/>
      <x:c r="R799" s="121"/>
      <x:c r="S799" s="121"/>
      <x:c r="T799" s="121"/>
      <x:c r="U799" s="121"/>
      <x:c r="V799" s="121"/>
    </x:row>
    <x:row r="800">
      <x:c r="P800" s="121"/>
      <x:c r="Q800" s="121"/>
      <x:c r="R800" s="121"/>
      <x:c r="S800" s="121"/>
      <x:c r="T800" s="121"/>
      <x:c r="U800" s="121"/>
      <x:c r="V800" s="121"/>
    </x:row>
    <x:row r="801">
      <x:c r="P801" s="121"/>
      <x:c r="Q801" s="121"/>
      <x:c r="R801" s="121"/>
      <x:c r="S801" s="121"/>
      <x:c r="T801" s="121"/>
      <x:c r="U801" s="121"/>
      <x:c r="V801" s="121"/>
    </x:row>
    <x:row r="802">
      <x:c r="P802" s="121"/>
      <x:c r="Q802" s="121"/>
      <x:c r="R802" s="121"/>
      <x:c r="S802" s="121"/>
      <x:c r="T802" s="121"/>
      <x:c r="U802" s="121"/>
      <x:c r="V802" s="121"/>
    </x:row>
    <x:row r="803">
      <x:c r="P803" s="121"/>
      <x:c r="Q803" s="121"/>
      <x:c r="R803" s="121"/>
      <x:c r="S803" s="121"/>
      <x:c r="T803" s="121"/>
      <x:c r="U803" s="121"/>
      <x:c r="V803" s="121"/>
    </x:row>
    <x:row r="804">
      <x:c r="P804" s="121"/>
      <x:c r="Q804" s="121"/>
      <x:c r="R804" s="121"/>
      <x:c r="S804" s="121"/>
      <x:c r="T804" s="121"/>
      <x:c r="U804" s="121"/>
      <x:c r="V804" s="121"/>
    </x:row>
    <x:row r="805">
      <x:c r="P805" s="121"/>
      <x:c r="Q805" s="121"/>
      <x:c r="R805" s="121"/>
      <x:c r="S805" s="121"/>
      <x:c r="T805" s="121"/>
      <x:c r="U805" s="121"/>
      <x:c r="V805" s="121"/>
    </x:row>
    <x:row r="806">
      <x:c r="P806" s="121"/>
      <x:c r="Q806" s="121"/>
      <x:c r="R806" s="121"/>
      <x:c r="S806" s="121"/>
      <x:c r="T806" s="121"/>
      <x:c r="U806" s="121"/>
      <x:c r="V806" s="121"/>
    </x:row>
    <x:row r="807">
      <x:c r="P807" s="121"/>
      <x:c r="Q807" s="121"/>
      <x:c r="R807" s="121"/>
      <x:c r="S807" s="121"/>
      <x:c r="T807" s="121"/>
      <x:c r="U807" s="121"/>
      <x:c r="V807" s="121"/>
    </x:row>
    <x:row r="808">
      <x:c r="P808" s="121"/>
      <x:c r="Q808" s="121"/>
      <x:c r="R808" s="121"/>
      <x:c r="S808" s="121"/>
      <x:c r="T808" s="121"/>
      <x:c r="U808" s="121"/>
      <x:c r="V808" s="121"/>
    </x:row>
    <x:row r="809">
      <x:c r="P809" s="121"/>
      <x:c r="Q809" s="121"/>
      <x:c r="R809" s="121"/>
      <x:c r="S809" s="121"/>
      <x:c r="T809" s="121"/>
      <x:c r="U809" s="121"/>
      <x:c r="V809" s="121"/>
    </x:row>
    <x:row r="810">
      <x:c r="P810" s="121"/>
      <x:c r="Q810" s="121"/>
      <x:c r="R810" s="121"/>
      <x:c r="S810" s="121"/>
      <x:c r="T810" s="121"/>
      <x:c r="U810" s="121"/>
      <x:c r="V810" s="121"/>
    </x:row>
    <x:row r="811">
      <x:c r="P811" s="121"/>
      <x:c r="Q811" s="121"/>
      <x:c r="R811" s="121"/>
      <x:c r="S811" s="121"/>
      <x:c r="T811" s="121"/>
      <x:c r="U811" s="121"/>
      <x:c r="V811" s="121"/>
    </x:row>
    <x:row r="812">
      <x:c r="P812" s="121"/>
      <x:c r="Q812" s="121"/>
      <x:c r="R812" s="121"/>
      <x:c r="S812" s="121"/>
      <x:c r="T812" s="121"/>
      <x:c r="U812" s="121"/>
      <x:c r="V812" s="121"/>
    </x:row>
    <x:row r="813">
      <x:c r="P813" s="121"/>
      <x:c r="Q813" s="121"/>
      <x:c r="R813" s="121"/>
      <x:c r="S813" s="121"/>
      <x:c r="T813" s="121"/>
      <x:c r="U813" s="121"/>
      <x:c r="V813" s="121"/>
    </x:row>
    <x:row r="814">
      <x:c r="P814" s="121"/>
      <x:c r="Q814" s="121"/>
      <x:c r="R814" s="121"/>
      <x:c r="S814" s="121"/>
      <x:c r="T814" s="121"/>
      <x:c r="U814" s="121"/>
      <x:c r="V814" s="121"/>
    </x:row>
    <x:row r="815">
      <x:c r="P815" s="121"/>
      <x:c r="Q815" s="121"/>
      <x:c r="R815" s="121"/>
      <x:c r="S815" s="121"/>
      <x:c r="T815" s="121"/>
      <x:c r="U815" s="121"/>
      <x:c r="V815" s="121"/>
    </x:row>
    <x:row r="816">
      <x:c r="P816" s="121"/>
      <x:c r="Q816" s="121"/>
      <x:c r="R816" s="121"/>
      <x:c r="S816" s="121"/>
      <x:c r="T816" s="121"/>
      <x:c r="U816" s="121"/>
      <x:c r="V816" s="121"/>
    </x:row>
    <x:row r="817">
      <x:c r="P817" s="121"/>
      <x:c r="Q817" s="121"/>
      <x:c r="R817" s="121"/>
      <x:c r="S817" s="121"/>
      <x:c r="T817" s="121"/>
      <x:c r="U817" s="121"/>
      <x:c r="V817" s="121"/>
    </x:row>
    <x:row r="818">
      <x:c r="P818" s="121"/>
      <x:c r="Q818" s="121"/>
      <x:c r="R818" s="121"/>
      <x:c r="S818" s="121"/>
      <x:c r="T818" s="121"/>
      <x:c r="U818" s="121"/>
      <x:c r="V818" s="121"/>
    </x:row>
    <x:row r="819">
      <x:c r="P819" s="121"/>
      <x:c r="Q819" s="121"/>
      <x:c r="R819" s="121"/>
      <x:c r="S819" s="121"/>
      <x:c r="T819" s="121"/>
      <x:c r="U819" s="121"/>
      <x:c r="V819" s="121"/>
    </x:row>
    <x:row r="820">
      <x:c r="P820" s="121"/>
      <x:c r="Q820" s="121"/>
      <x:c r="R820" s="121"/>
      <x:c r="S820" s="121"/>
      <x:c r="T820" s="121"/>
      <x:c r="U820" s="121"/>
      <x:c r="V820" s="121"/>
    </x:row>
    <x:row r="821">
      <x:c r="P821" s="121"/>
      <x:c r="Q821" s="121"/>
      <x:c r="R821" s="121"/>
      <x:c r="S821" s="121"/>
      <x:c r="T821" s="121"/>
      <x:c r="U821" s="121"/>
      <x:c r="V821" s="121"/>
    </x:row>
    <x:row r="822">
      <x:c r="P822" s="121"/>
      <x:c r="Q822" s="121"/>
      <x:c r="R822" s="121"/>
      <x:c r="S822" s="121"/>
      <x:c r="T822" s="121"/>
      <x:c r="U822" s="121"/>
      <x:c r="V822" s="121"/>
    </x:row>
    <x:row r="823">
      <x:c r="P823" s="121"/>
      <x:c r="Q823" s="121"/>
      <x:c r="R823" s="121"/>
      <x:c r="S823" s="121"/>
      <x:c r="T823" s="121"/>
      <x:c r="U823" s="121"/>
      <x:c r="V823" s="121"/>
    </x:row>
    <x:row r="824">
      <x:c r="P824" s="121"/>
      <x:c r="Q824" s="121"/>
      <x:c r="R824" s="121"/>
      <x:c r="S824" s="121"/>
      <x:c r="T824" s="121"/>
      <x:c r="U824" s="121"/>
      <x:c r="V824" s="121"/>
    </x:row>
    <x:row r="825">
      <x:c r="P825" s="121"/>
      <x:c r="Q825" s="121"/>
      <x:c r="R825" s="121"/>
      <x:c r="S825" s="121"/>
      <x:c r="T825" s="121"/>
      <x:c r="U825" s="121"/>
      <x:c r="V825" s="121"/>
    </x:row>
    <x:row r="826">
      <x:c r="P826" s="121"/>
      <x:c r="Q826" s="121"/>
      <x:c r="R826" s="121"/>
      <x:c r="S826" s="121"/>
      <x:c r="T826" s="121"/>
      <x:c r="U826" s="121"/>
      <x:c r="V826" s="121"/>
    </x:row>
    <x:row r="827">
      <x:c r="P827" s="121"/>
      <x:c r="Q827" s="121"/>
      <x:c r="R827" s="121"/>
      <x:c r="S827" s="121"/>
      <x:c r="T827" s="121"/>
      <x:c r="U827" s="121"/>
      <x:c r="V827" s="121"/>
    </x:row>
    <x:row r="828">
      <x:c r="P828" s="121"/>
      <x:c r="Q828" s="121"/>
      <x:c r="R828" s="121"/>
      <x:c r="S828" s="121"/>
      <x:c r="T828" s="121"/>
      <x:c r="U828" s="121"/>
      <x:c r="V828" s="121"/>
    </x:row>
    <x:row r="829">
      <x:c r="P829" s="121"/>
      <x:c r="Q829" s="121"/>
      <x:c r="R829" s="121"/>
      <x:c r="S829" s="121"/>
      <x:c r="T829" s="121"/>
      <x:c r="U829" s="121"/>
      <x:c r="V829" s="121"/>
    </x:row>
    <x:row r="830">
      <x:c r="P830" s="121"/>
      <x:c r="Q830" s="121"/>
      <x:c r="R830" s="121"/>
      <x:c r="S830" s="121"/>
      <x:c r="T830" s="121"/>
      <x:c r="U830" s="121"/>
      <x:c r="V830" s="121"/>
    </x:row>
    <x:row r="831">
      <x:c r="P831" s="121"/>
      <x:c r="Q831" s="121"/>
      <x:c r="R831" s="121"/>
      <x:c r="S831" s="121"/>
      <x:c r="T831" s="121"/>
      <x:c r="U831" s="121"/>
      <x:c r="V831" s="121"/>
    </x:row>
    <x:row r="832">
      <x:c r="P832" s="121"/>
      <x:c r="Q832" s="121"/>
      <x:c r="R832" s="121"/>
      <x:c r="S832" s="121"/>
      <x:c r="T832" s="121"/>
      <x:c r="U832" s="121"/>
      <x:c r="V832" s="121"/>
    </x:row>
    <x:row r="833">
      <x:c r="P833" s="121"/>
      <x:c r="Q833" s="121"/>
      <x:c r="R833" s="121"/>
      <x:c r="S833" s="121"/>
      <x:c r="T833" s="121"/>
      <x:c r="U833" s="121"/>
      <x:c r="V833" s="121"/>
    </x:row>
    <x:row r="834">
      <x:c r="P834" s="121"/>
      <x:c r="Q834" s="121"/>
      <x:c r="R834" s="121"/>
      <x:c r="S834" s="121"/>
      <x:c r="T834" s="121"/>
      <x:c r="U834" s="121"/>
      <x:c r="V834" s="121"/>
    </x:row>
    <x:row r="835">
      <x:c r="P835" s="121"/>
      <x:c r="Q835" s="121"/>
      <x:c r="R835" s="121"/>
      <x:c r="S835" s="121"/>
      <x:c r="T835" s="121"/>
      <x:c r="U835" s="121"/>
      <x:c r="V835" s="121"/>
    </x:row>
    <x:row r="836">
      <x:c r="P836" s="121"/>
      <x:c r="Q836" s="121"/>
      <x:c r="R836" s="121"/>
      <x:c r="S836" s="121"/>
      <x:c r="T836" s="121"/>
      <x:c r="U836" s="121"/>
      <x:c r="V836" s="121"/>
    </x:row>
    <x:row r="837">
      <x:c r="P837" s="121"/>
      <x:c r="Q837" s="121"/>
      <x:c r="R837" s="121"/>
      <x:c r="S837" s="121"/>
      <x:c r="T837" s="121"/>
      <x:c r="U837" s="121"/>
      <x:c r="V837" s="121"/>
    </x:row>
    <x:row r="838">
      <x:c r="P838" s="121"/>
      <x:c r="Q838" s="121"/>
      <x:c r="R838" s="121"/>
      <x:c r="S838" s="121"/>
      <x:c r="T838" s="121"/>
      <x:c r="U838" s="121"/>
      <x:c r="V838" s="121"/>
    </x:row>
    <x:row r="839">
      <x:c r="P839" s="121"/>
      <x:c r="Q839" s="121"/>
      <x:c r="R839" s="121"/>
      <x:c r="S839" s="121"/>
      <x:c r="T839" s="121"/>
      <x:c r="U839" s="121"/>
      <x:c r="V839" s="121"/>
    </x:row>
    <x:row r="840">
      <x:c r="P840" s="121"/>
      <x:c r="Q840" s="121"/>
      <x:c r="R840" s="121"/>
      <x:c r="S840" s="121"/>
      <x:c r="T840" s="121"/>
      <x:c r="U840" s="121"/>
      <x:c r="V840" s="121"/>
    </x:row>
    <x:row r="841">
      <x:c r="P841" s="121"/>
      <x:c r="Q841" s="121"/>
      <x:c r="R841" s="121"/>
      <x:c r="S841" s="121"/>
      <x:c r="T841" s="121"/>
      <x:c r="U841" s="121"/>
      <x:c r="V841" s="121"/>
    </x:row>
    <x:row r="842">
      <x:c r="P842" s="121"/>
      <x:c r="Q842" s="121"/>
      <x:c r="R842" s="121"/>
      <x:c r="S842" s="121"/>
      <x:c r="T842" s="121"/>
      <x:c r="U842" s="121"/>
      <x:c r="V842" s="121"/>
    </x:row>
    <x:row r="843">
      <x:c r="P843" s="121"/>
      <x:c r="Q843" s="121"/>
      <x:c r="R843" s="121"/>
      <x:c r="S843" s="121"/>
      <x:c r="T843" s="121"/>
      <x:c r="U843" s="121"/>
      <x:c r="V843" s="121"/>
    </x:row>
    <x:row r="844">
      <x:c r="P844" s="121"/>
      <x:c r="Q844" s="121"/>
      <x:c r="R844" s="121"/>
      <x:c r="S844" s="121"/>
      <x:c r="T844" s="121"/>
      <x:c r="U844" s="121"/>
      <x:c r="V844" s="121"/>
    </x:row>
    <x:row r="845">
      <x:c r="P845" s="121"/>
      <x:c r="Q845" s="121"/>
      <x:c r="R845" s="121"/>
      <x:c r="S845" s="121"/>
      <x:c r="T845" s="121"/>
      <x:c r="U845" s="121"/>
      <x:c r="V845" s="121"/>
    </x:row>
    <x:row r="846">
      <x:c r="P846" s="121"/>
      <x:c r="Q846" s="121"/>
      <x:c r="R846" s="121"/>
      <x:c r="S846" s="121"/>
      <x:c r="T846" s="121"/>
      <x:c r="U846" s="121"/>
      <x:c r="V846" s="121"/>
    </x:row>
    <x:row r="847">
      <x:c r="P847" s="121"/>
      <x:c r="Q847" s="121"/>
      <x:c r="R847" s="121"/>
      <x:c r="S847" s="121"/>
      <x:c r="T847" s="121"/>
      <x:c r="U847" s="121"/>
      <x:c r="V847" s="121"/>
    </x:row>
    <x:row r="848">
      <x:c r="P848" s="121"/>
      <x:c r="Q848" s="121"/>
      <x:c r="R848" s="121"/>
      <x:c r="S848" s="121"/>
      <x:c r="T848" s="121"/>
      <x:c r="U848" s="121"/>
      <x:c r="V848" s="121"/>
    </x:row>
    <x:row r="849">
      <x:c r="P849" s="121"/>
      <x:c r="Q849" s="121"/>
      <x:c r="R849" s="121"/>
      <x:c r="S849" s="121"/>
      <x:c r="T849" s="121"/>
      <x:c r="U849" s="121"/>
      <x:c r="V849" s="121"/>
    </x:row>
    <x:row r="850">
      <x:c r="P850" s="121"/>
      <x:c r="Q850" s="121"/>
      <x:c r="R850" s="121"/>
      <x:c r="S850" s="121"/>
      <x:c r="T850" s="121"/>
      <x:c r="U850" s="121"/>
      <x:c r="V850" s="121"/>
    </x:row>
    <x:row r="851">
      <x:c r="P851" s="121"/>
      <x:c r="Q851" s="121"/>
      <x:c r="R851" s="121"/>
      <x:c r="S851" s="121"/>
      <x:c r="T851" s="121"/>
      <x:c r="U851" s="121"/>
      <x:c r="V851" s="121"/>
    </x:row>
    <x:row r="852">
      <x:c r="P852" s="121"/>
      <x:c r="Q852" s="121"/>
      <x:c r="R852" s="121"/>
      <x:c r="S852" s="121"/>
      <x:c r="T852" s="121"/>
      <x:c r="U852" s="121"/>
      <x:c r="V852" s="121"/>
    </x:row>
    <x:row r="853">
      <x:c r="P853" s="121"/>
      <x:c r="Q853" s="121"/>
      <x:c r="R853" s="121"/>
      <x:c r="S853" s="121"/>
      <x:c r="T853" s="121"/>
      <x:c r="U853" s="121"/>
      <x:c r="V853" s="121"/>
    </x:row>
    <x:row r="854">
      <x:c r="P854" s="121"/>
      <x:c r="Q854" s="121"/>
      <x:c r="R854" s="121"/>
      <x:c r="S854" s="121"/>
      <x:c r="T854" s="121"/>
      <x:c r="U854" s="121"/>
      <x:c r="V854" s="121"/>
    </x:row>
    <x:row r="855">
      <x:c r="P855" s="121"/>
      <x:c r="Q855" s="121"/>
      <x:c r="R855" s="121"/>
      <x:c r="S855" s="121"/>
      <x:c r="T855" s="121"/>
      <x:c r="U855" s="121"/>
      <x:c r="V855" s="121"/>
    </x:row>
    <x:row r="856">
      <x:c r="P856" s="121"/>
      <x:c r="Q856" s="121"/>
      <x:c r="R856" s="121"/>
      <x:c r="S856" s="121"/>
      <x:c r="T856" s="121"/>
      <x:c r="U856" s="121"/>
      <x:c r="V856" s="121"/>
    </x:row>
    <x:row r="857">
      <x:c r="P857" s="121"/>
      <x:c r="Q857" s="121"/>
      <x:c r="R857" s="121"/>
      <x:c r="S857" s="121"/>
      <x:c r="T857" s="121"/>
      <x:c r="U857" s="121"/>
      <x:c r="V857" s="121"/>
    </x:row>
    <x:row r="858">
      <x:c r="P858" s="121"/>
      <x:c r="Q858" s="121"/>
      <x:c r="R858" s="121"/>
      <x:c r="S858" s="121"/>
      <x:c r="T858" s="121"/>
      <x:c r="U858" s="121"/>
      <x:c r="V858" s="121"/>
    </x:row>
    <x:row r="859">
      <x:c r="P859" s="121"/>
      <x:c r="Q859" s="121"/>
      <x:c r="R859" s="121"/>
      <x:c r="S859" s="121"/>
      <x:c r="T859" s="121"/>
      <x:c r="U859" s="121"/>
      <x:c r="V859" s="121"/>
    </x:row>
    <x:row r="860">
      <x:c r="P860" s="121"/>
      <x:c r="Q860" s="121"/>
      <x:c r="R860" s="121"/>
      <x:c r="S860" s="121"/>
      <x:c r="T860" s="121"/>
      <x:c r="U860" s="121"/>
      <x:c r="V860" s="121"/>
    </x:row>
    <x:row r="861">
      <x:c r="P861" s="121"/>
      <x:c r="Q861" s="121"/>
      <x:c r="R861" s="121"/>
      <x:c r="S861" s="121"/>
      <x:c r="T861" s="121"/>
      <x:c r="U861" s="121"/>
      <x:c r="V861" s="121"/>
    </x:row>
    <x:row r="862">
      <x:c r="P862" s="121"/>
      <x:c r="Q862" s="121"/>
      <x:c r="R862" s="121"/>
      <x:c r="S862" s="121"/>
      <x:c r="T862" s="121"/>
      <x:c r="U862" s="121"/>
      <x:c r="V862" s="121"/>
    </x:row>
    <x:row r="863">
      <x:c r="P863" s="121"/>
      <x:c r="Q863" s="121"/>
      <x:c r="R863" s="121"/>
      <x:c r="S863" s="121"/>
      <x:c r="T863" s="121"/>
      <x:c r="U863" s="121"/>
      <x:c r="V863" s="121"/>
    </x:row>
    <x:row r="864">
      <x:c r="P864" s="121"/>
      <x:c r="Q864" s="121"/>
      <x:c r="R864" s="121"/>
      <x:c r="S864" s="121"/>
      <x:c r="T864" s="121"/>
      <x:c r="U864" s="121"/>
      <x:c r="V864" s="121"/>
    </x:row>
    <x:row r="865">
      <x:c r="P865" s="121"/>
      <x:c r="Q865" s="121"/>
      <x:c r="R865" s="121"/>
      <x:c r="S865" s="121"/>
      <x:c r="T865" s="121"/>
      <x:c r="U865" s="121"/>
      <x:c r="V865" s="121"/>
    </x:row>
    <x:row r="866">
      <x:c r="P866" s="121"/>
      <x:c r="Q866" s="121"/>
      <x:c r="R866" s="121"/>
      <x:c r="S866" s="121"/>
      <x:c r="T866" s="121"/>
      <x:c r="U866" s="121"/>
      <x:c r="V866" s="121"/>
    </x:row>
    <x:row r="867">
      <x:c r="P867" s="121"/>
      <x:c r="Q867" s="121"/>
      <x:c r="R867" s="121"/>
      <x:c r="S867" s="121"/>
      <x:c r="T867" s="121"/>
      <x:c r="U867" s="121"/>
      <x:c r="V867" s="121"/>
    </x:row>
    <x:row r="868">
      <x:c r="P868" s="121"/>
      <x:c r="Q868" s="121"/>
      <x:c r="R868" s="121"/>
      <x:c r="S868" s="121"/>
      <x:c r="T868" s="121"/>
      <x:c r="U868" s="121"/>
      <x:c r="V868" s="121"/>
    </x:row>
    <x:row r="869">
      <x:c r="P869" s="121"/>
      <x:c r="Q869" s="121"/>
      <x:c r="R869" s="121"/>
      <x:c r="S869" s="121"/>
      <x:c r="T869" s="121"/>
      <x:c r="U869" s="121"/>
      <x:c r="V869" s="121"/>
    </x:row>
    <x:row r="870">
      <x:c r="P870" s="121"/>
      <x:c r="Q870" s="121"/>
      <x:c r="R870" s="121"/>
      <x:c r="S870" s="121"/>
      <x:c r="T870" s="121"/>
      <x:c r="U870" s="121"/>
      <x:c r="V870" s="121"/>
    </x:row>
    <x:row r="871">
      <x:c r="P871" s="121"/>
      <x:c r="Q871" s="121"/>
      <x:c r="R871" s="121"/>
      <x:c r="S871" s="121"/>
      <x:c r="T871" s="121"/>
      <x:c r="U871" s="121"/>
      <x:c r="V871" s="121"/>
    </x:row>
    <x:row r="872">
      <x:c r="P872" s="121"/>
      <x:c r="Q872" s="121"/>
      <x:c r="R872" s="121"/>
      <x:c r="S872" s="121"/>
      <x:c r="T872" s="121"/>
      <x:c r="U872" s="121"/>
      <x:c r="V872" s="121"/>
    </x:row>
    <x:row r="873">
      <x:c r="P873" s="121"/>
      <x:c r="Q873" s="121"/>
      <x:c r="R873" s="121"/>
      <x:c r="S873" s="121"/>
      <x:c r="T873" s="121"/>
      <x:c r="U873" s="121"/>
      <x:c r="V873" s="121"/>
    </x:row>
    <x:row r="874">
      <x:c r="P874" s="121"/>
      <x:c r="Q874" s="121"/>
      <x:c r="R874" s="121"/>
      <x:c r="S874" s="121"/>
      <x:c r="T874" s="121"/>
      <x:c r="U874" s="121"/>
      <x:c r="V874" s="121"/>
    </x:row>
    <x:row r="875">
      <x:c r="P875" s="121"/>
      <x:c r="Q875" s="121"/>
      <x:c r="R875" s="121"/>
      <x:c r="S875" s="121"/>
      <x:c r="T875" s="121"/>
      <x:c r="U875" s="121"/>
      <x:c r="V875" s="121"/>
    </x:row>
    <x:row r="876">
      <x:c r="P876" s="121"/>
      <x:c r="Q876" s="121"/>
      <x:c r="R876" s="121"/>
      <x:c r="S876" s="121"/>
      <x:c r="T876" s="121"/>
      <x:c r="U876" s="121"/>
      <x:c r="V876" s="121"/>
    </x:row>
    <x:row r="877">
      <x:c r="P877" s="121"/>
      <x:c r="Q877" s="121"/>
      <x:c r="R877" s="121"/>
      <x:c r="S877" s="121"/>
      <x:c r="T877" s="121"/>
      <x:c r="U877" s="121"/>
      <x:c r="V877" s="121"/>
    </x:row>
    <x:row r="878">
      <x:c r="P878" s="121"/>
      <x:c r="Q878" s="121"/>
      <x:c r="R878" s="121"/>
      <x:c r="S878" s="121"/>
      <x:c r="T878" s="121"/>
      <x:c r="U878" s="121"/>
      <x:c r="V878" s="121"/>
    </x:row>
    <x:row r="879">
      <x:c r="P879" s="121"/>
      <x:c r="Q879" s="121"/>
      <x:c r="R879" s="121"/>
      <x:c r="S879" s="121"/>
      <x:c r="T879" s="121"/>
      <x:c r="U879" s="121"/>
      <x:c r="V879" s="121"/>
    </x:row>
    <x:row r="880">
      <x:c r="P880" s="121"/>
      <x:c r="Q880" s="121"/>
      <x:c r="R880" s="121"/>
      <x:c r="S880" s="121"/>
      <x:c r="T880" s="121"/>
      <x:c r="U880" s="121"/>
      <x:c r="V880" s="121"/>
    </x:row>
    <x:row r="881">
      <x:c r="P881" s="121"/>
      <x:c r="Q881" s="121"/>
      <x:c r="R881" s="121"/>
      <x:c r="S881" s="121"/>
      <x:c r="T881" s="121"/>
      <x:c r="U881" s="121"/>
      <x:c r="V881" s="121"/>
    </x:row>
    <x:row r="882">
      <x:c r="P882" s="121"/>
      <x:c r="Q882" s="121"/>
      <x:c r="R882" s="121"/>
      <x:c r="S882" s="121"/>
      <x:c r="T882" s="121"/>
      <x:c r="U882" s="121"/>
      <x:c r="V882" s="121"/>
    </x:row>
    <x:row r="883">
      <x:c r="P883" s="121"/>
      <x:c r="Q883" s="121"/>
      <x:c r="R883" s="121"/>
      <x:c r="S883" s="121"/>
      <x:c r="T883" s="121"/>
      <x:c r="U883" s="121"/>
      <x:c r="V883" s="121"/>
    </x:row>
    <x:row r="884">
      <x:c r="P884" s="121"/>
      <x:c r="Q884" s="121"/>
      <x:c r="R884" s="121"/>
      <x:c r="S884" s="121"/>
      <x:c r="T884" s="121"/>
      <x:c r="U884" s="121"/>
      <x:c r="V884" s="121"/>
    </x:row>
    <x:row r="885">
      <x:c r="P885" s="121"/>
      <x:c r="Q885" s="121"/>
      <x:c r="R885" s="121"/>
      <x:c r="S885" s="121"/>
      <x:c r="T885" s="121"/>
      <x:c r="U885" s="121"/>
      <x:c r="V885" s="121"/>
    </x:row>
    <x:row r="886">
      <x:c r="P886" s="121"/>
      <x:c r="Q886" s="121"/>
      <x:c r="R886" s="121"/>
      <x:c r="S886" s="121"/>
      <x:c r="T886" s="121"/>
      <x:c r="U886" s="121"/>
      <x:c r="V886" s="121"/>
    </x:row>
    <x:row r="887">
      <x:c r="P887" s="121"/>
      <x:c r="Q887" s="121"/>
      <x:c r="R887" s="121"/>
      <x:c r="S887" s="121"/>
      <x:c r="T887" s="121"/>
      <x:c r="U887" s="121"/>
      <x:c r="V887" s="121"/>
    </x:row>
    <x:row r="888">
      <x:c r="P888" s="121"/>
      <x:c r="Q888" s="121"/>
      <x:c r="R888" s="121"/>
      <x:c r="S888" s="121"/>
      <x:c r="T888" s="121"/>
      <x:c r="U888" s="121"/>
      <x:c r="V888" s="121"/>
    </x:row>
    <x:row r="889">
      <x:c r="P889" s="121"/>
      <x:c r="Q889" s="121"/>
      <x:c r="R889" s="121"/>
      <x:c r="S889" s="121"/>
      <x:c r="T889" s="121"/>
      <x:c r="U889" s="121"/>
      <x:c r="V889" s="121"/>
    </x:row>
    <x:row r="890">
      <x:c r="P890" s="121"/>
      <x:c r="Q890" s="121"/>
      <x:c r="R890" s="121"/>
      <x:c r="S890" s="121"/>
      <x:c r="T890" s="121"/>
      <x:c r="U890" s="121"/>
      <x:c r="V890" s="121"/>
    </x:row>
    <x:row r="891">
      <x:c r="P891" s="121"/>
      <x:c r="Q891" s="121"/>
      <x:c r="R891" s="121"/>
      <x:c r="S891" s="121"/>
      <x:c r="T891" s="121"/>
      <x:c r="U891" s="121"/>
      <x:c r="V891" s="121"/>
    </x:row>
    <x:row r="892">
      <x:c r="P892" s="121"/>
      <x:c r="Q892" s="121"/>
      <x:c r="R892" s="121"/>
      <x:c r="S892" s="121"/>
      <x:c r="T892" s="121"/>
      <x:c r="U892" s="121"/>
      <x:c r="V892" s="121"/>
    </x:row>
    <x:row r="893">
      <x:c r="P893" s="121"/>
      <x:c r="Q893" s="121"/>
      <x:c r="R893" s="121"/>
      <x:c r="S893" s="121"/>
      <x:c r="T893" s="121"/>
      <x:c r="U893" s="121"/>
      <x:c r="V893" s="121"/>
    </x:row>
    <x:row r="894">
      <x:c r="P894" s="121"/>
      <x:c r="Q894" s="121"/>
      <x:c r="R894" s="121"/>
      <x:c r="S894" s="121"/>
      <x:c r="T894" s="121"/>
      <x:c r="U894" s="121"/>
      <x:c r="V894" s="121"/>
    </x:row>
    <x:row r="895">
      <x:c r="P895" s="121"/>
      <x:c r="Q895" s="121"/>
      <x:c r="R895" s="121"/>
      <x:c r="S895" s="121"/>
      <x:c r="T895" s="121"/>
      <x:c r="U895" s="121"/>
      <x:c r="V895" s="121"/>
    </x:row>
    <x:row r="896">
      <x:c r="P896" s="121"/>
      <x:c r="Q896" s="121"/>
      <x:c r="R896" s="121"/>
      <x:c r="S896" s="121"/>
      <x:c r="T896" s="121"/>
      <x:c r="U896" s="121"/>
      <x:c r="V896" s="121"/>
    </x:row>
    <x:row r="897">
      <x:c r="P897" s="121"/>
      <x:c r="Q897" s="121"/>
      <x:c r="R897" s="121"/>
      <x:c r="S897" s="121"/>
      <x:c r="T897" s="121"/>
      <x:c r="U897" s="121"/>
      <x:c r="V897" s="121"/>
    </x:row>
    <x:row r="898">
      <x:c r="P898" s="121"/>
      <x:c r="Q898" s="121"/>
      <x:c r="R898" s="121"/>
      <x:c r="S898" s="121"/>
      <x:c r="T898" s="121"/>
      <x:c r="U898" s="121"/>
      <x:c r="V898" s="121"/>
    </x:row>
    <x:row r="899">
      <x:c r="P899" s="121"/>
      <x:c r="Q899" s="121"/>
      <x:c r="R899" s="121"/>
      <x:c r="S899" s="121"/>
      <x:c r="T899" s="121"/>
      <x:c r="U899" s="121"/>
      <x:c r="V899" s="121"/>
    </x:row>
    <x:row r="900">
      <x:c r="P900" s="121"/>
      <x:c r="Q900" s="121"/>
      <x:c r="R900" s="121"/>
      <x:c r="S900" s="121"/>
      <x:c r="T900" s="121"/>
      <x:c r="U900" s="121"/>
      <x:c r="V900" s="121"/>
    </x:row>
    <x:row r="901">
      <x:c r="P901" s="121"/>
      <x:c r="Q901" s="121"/>
      <x:c r="R901" s="121"/>
      <x:c r="S901" s="121"/>
      <x:c r="T901" s="121"/>
      <x:c r="U901" s="121"/>
      <x:c r="V901" s="121"/>
    </x:row>
    <x:row r="902">
      <x:c r="P902" s="121"/>
      <x:c r="Q902" s="121"/>
      <x:c r="R902" s="121"/>
      <x:c r="S902" s="121"/>
      <x:c r="T902" s="121"/>
      <x:c r="U902" s="121"/>
      <x:c r="V902" s="121"/>
    </x:row>
    <x:row r="903">
      <x:c r="P903" s="121"/>
      <x:c r="Q903" s="121"/>
      <x:c r="R903" s="121"/>
      <x:c r="S903" s="121"/>
      <x:c r="T903" s="121"/>
      <x:c r="U903" s="121"/>
      <x:c r="V903" s="121"/>
    </x:row>
    <x:row r="904">
      <x:c r="P904" s="121"/>
      <x:c r="Q904" s="121"/>
      <x:c r="R904" s="121"/>
      <x:c r="S904" s="121"/>
      <x:c r="T904" s="121"/>
      <x:c r="U904" s="121"/>
      <x:c r="V904" s="121"/>
    </x:row>
    <x:row r="905">
      <x:c r="P905" s="121"/>
      <x:c r="Q905" s="121"/>
      <x:c r="R905" s="121"/>
      <x:c r="S905" s="121"/>
      <x:c r="T905" s="121"/>
      <x:c r="U905" s="121"/>
      <x:c r="V905" s="121"/>
    </x:row>
    <x:row r="906">
      <x:c r="P906" s="121"/>
      <x:c r="Q906" s="121"/>
      <x:c r="R906" s="121"/>
      <x:c r="S906" s="121"/>
      <x:c r="T906" s="121"/>
      <x:c r="U906" s="121"/>
      <x:c r="V906" s="121"/>
    </x:row>
    <x:row r="907">
      <x:c r="P907" s="121"/>
      <x:c r="Q907" s="121"/>
      <x:c r="R907" s="121"/>
      <x:c r="S907" s="121"/>
      <x:c r="T907" s="121"/>
      <x:c r="U907" s="121"/>
      <x:c r="V907" s="121"/>
    </x:row>
    <x:row r="908">
      <x:c r="P908" s="121"/>
      <x:c r="Q908" s="121"/>
      <x:c r="R908" s="121"/>
      <x:c r="S908" s="121"/>
      <x:c r="T908" s="121"/>
      <x:c r="U908" s="121"/>
      <x:c r="V908" s="121"/>
    </x:row>
    <x:row r="909">
      <x:c r="P909" s="121"/>
      <x:c r="Q909" s="121"/>
      <x:c r="R909" s="121"/>
      <x:c r="S909" s="121"/>
      <x:c r="T909" s="121"/>
      <x:c r="U909" s="121"/>
      <x:c r="V909" s="121"/>
    </x:row>
    <x:row r="910">
      <x:c r="P910" s="121"/>
      <x:c r="Q910" s="121"/>
      <x:c r="R910" s="121"/>
      <x:c r="S910" s="121"/>
      <x:c r="T910" s="121"/>
      <x:c r="U910" s="121"/>
      <x:c r="V910" s="121"/>
    </x:row>
    <x:row r="911">
      <x:c r="P911" s="121"/>
      <x:c r="Q911" s="121"/>
      <x:c r="R911" s="121"/>
      <x:c r="S911" s="121"/>
      <x:c r="T911" s="121"/>
      <x:c r="U911" s="121"/>
      <x:c r="V911" s="121"/>
    </x:row>
    <x:row r="912">
      <x:c r="P912" s="121"/>
      <x:c r="Q912" s="121"/>
      <x:c r="R912" s="121"/>
      <x:c r="S912" s="121"/>
      <x:c r="T912" s="121"/>
      <x:c r="U912" s="121"/>
      <x:c r="V912" s="121"/>
    </x:row>
    <x:row r="913">
      <x:c r="P913" s="121"/>
      <x:c r="Q913" s="121"/>
      <x:c r="R913" s="121"/>
      <x:c r="S913" s="121"/>
      <x:c r="T913" s="121"/>
      <x:c r="U913" s="121"/>
      <x:c r="V913" s="121"/>
    </x:row>
    <x:row r="914">
      <x:c r="P914" s="121"/>
      <x:c r="Q914" s="121"/>
      <x:c r="R914" s="121"/>
      <x:c r="S914" s="121"/>
      <x:c r="T914" s="121"/>
      <x:c r="U914" s="121"/>
      <x:c r="V914" s="121"/>
    </x:row>
    <x:row r="915">
      <x:c r="P915" s="121"/>
      <x:c r="Q915" s="121"/>
      <x:c r="R915" s="121"/>
      <x:c r="S915" s="121"/>
      <x:c r="T915" s="121"/>
      <x:c r="U915" s="121"/>
      <x:c r="V915" s="121"/>
    </x:row>
    <x:row r="916">
      <x:c r="P916" s="121"/>
      <x:c r="Q916" s="121"/>
      <x:c r="R916" s="121"/>
      <x:c r="S916" s="121"/>
      <x:c r="T916" s="121"/>
      <x:c r="U916" s="121"/>
      <x:c r="V916" s="121"/>
    </x:row>
    <x:row r="917">
      <x:c r="P917" s="121"/>
      <x:c r="Q917" s="121"/>
      <x:c r="R917" s="121"/>
      <x:c r="S917" s="121"/>
      <x:c r="T917" s="121"/>
      <x:c r="U917" s="121"/>
      <x:c r="V917" s="121"/>
    </x:row>
    <x:row r="918">
      <x:c r="P918" s="121"/>
      <x:c r="Q918" s="121"/>
      <x:c r="R918" s="121"/>
      <x:c r="S918" s="121"/>
      <x:c r="T918" s="121"/>
      <x:c r="U918" s="121"/>
      <x:c r="V918" s="121"/>
    </x:row>
    <x:row r="919">
      <x:c r="P919" s="121"/>
      <x:c r="Q919" s="121"/>
      <x:c r="R919" s="121"/>
      <x:c r="S919" s="121"/>
      <x:c r="T919" s="121"/>
      <x:c r="U919" s="121"/>
      <x:c r="V919" s="121"/>
    </x:row>
    <x:row r="920">
      <x:c r="P920" s="121"/>
      <x:c r="Q920" s="121"/>
      <x:c r="R920" s="121"/>
      <x:c r="S920" s="121"/>
      <x:c r="T920" s="121"/>
      <x:c r="U920" s="121"/>
      <x:c r="V920" s="121"/>
    </x:row>
    <x:row r="921">
      <x:c r="P921" s="121"/>
      <x:c r="Q921" s="121"/>
      <x:c r="R921" s="121"/>
      <x:c r="S921" s="121"/>
      <x:c r="T921" s="121"/>
      <x:c r="U921" s="121"/>
      <x:c r="V921" s="121"/>
    </x:row>
    <x:row r="922">
      <x:c r="P922" s="121"/>
      <x:c r="Q922" s="121"/>
      <x:c r="R922" s="121"/>
      <x:c r="S922" s="121"/>
      <x:c r="T922" s="121"/>
      <x:c r="U922" s="121"/>
      <x:c r="V922" s="121"/>
    </x:row>
    <x:row r="923">
      <x:c r="P923" s="121"/>
      <x:c r="Q923" s="121"/>
      <x:c r="R923" s="121"/>
      <x:c r="S923" s="121"/>
      <x:c r="T923" s="121"/>
      <x:c r="U923" s="121"/>
      <x:c r="V923" s="121"/>
    </x:row>
    <x:row r="924">
      <x:c r="P924" s="121"/>
      <x:c r="Q924" s="121"/>
      <x:c r="R924" s="121"/>
      <x:c r="S924" s="121"/>
      <x:c r="T924" s="121"/>
      <x:c r="U924" s="121"/>
      <x:c r="V924" s="121"/>
    </x:row>
    <x:row r="925">
      <x:c r="P925" s="121"/>
      <x:c r="Q925" s="121"/>
      <x:c r="R925" s="121"/>
      <x:c r="S925" s="121"/>
      <x:c r="T925" s="121"/>
      <x:c r="U925" s="121"/>
      <x:c r="V925" s="121"/>
    </x:row>
    <x:row r="926">
      <x:c r="P926" s="121"/>
      <x:c r="Q926" s="121"/>
      <x:c r="R926" s="121"/>
      <x:c r="S926" s="121"/>
      <x:c r="T926" s="121"/>
      <x:c r="U926" s="121"/>
      <x:c r="V926" s="121"/>
    </x:row>
    <x:row r="927">
      <x:c r="P927" s="121"/>
      <x:c r="Q927" s="121"/>
      <x:c r="R927" s="121"/>
      <x:c r="S927" s="121"/>
      <x:c r="T927" s="121"/>
      <x:c r="U927" s="121"/>
      <x:c r="V927" s="121"/>
    </x:row>
    <x:row r="928">
      <x:c r="P928" s="121"/>
      <x:c r="Q928" s="121"/>
      <x:c r="R928" s="121"/>
      <x:c r="S928" s="121"/>
      <x:c r="T928" s="121"/>
      <x:c r="U928" s="121"/>
      <x:c r="V928" s="121"/>
    </x:row>
    <x:row r="929">
      <x:c r="P929" s="121"/>
      <x:c r="Q929" s="121"/>
      <x:c r="R929" s="121"/>
      <x:c r="S929" s="121"/>
      <x:c r="T929" s="121"/>
      <x:c r="U929" s="121"/>
      <x:c r="V929" s="121"/>
    </x:row>
    <x:row r="930">
      <x:c r="P930" s="121"/>
      <x:c r="Q930" s="121"/>
      <x:c r="R930" s="121"/>
      <x:c r="S930" s="121"/>
      <x:c r="T930" s="121"/>
      <x:c r="U930" s="121"/>
      <x:c r="V930" s="121"/>
    </x:row>
    <x:row r="931">
      <x:c r="P931" s="121"/>
      <x:c r="Q931" s="121"/>
      <x:c r="R931" s="121"/>
      <x:c r="S931" s="121"/>
      <x:c r="T931" s="121"/>
      <x:c r="U931" s="121"/>
      <x:c r="V931" s="121"/>
    </x:row>
    <x:row r="932">
      <x:c r="P932" s="121"/>
      <x:c r="Q932" s="121"/>
      <x:c r="R932" s="121"/>
      <x:c r="S932" s="121"/>
      <x:c r="T932" s="121"/>
      <x:c r="U932" s="121"/>
      <x:c r="V932" s="121"/>
    </x:row>
    <x:row r="933">
      <x:c r="P933" s="121"/>
      <x:c r="Q933" s="121"/>
      <x:c r="R933" s="121"/>
      <x:c r="S933" s="121"/>
      <x:c r="T933" s="121"/>
      <x:c r="U933" s="121"/>
      <x:c r="V933" s="121"/>
    </x:row>
    <x:row r="934">
      <x:c r="P934" s="121"/>
      <x:c r="Q934" s="121"/>
      <x:c r="R934" s="121"/>
      <x:c r="S934" s="121"/>
      <x:c r="T934" s="121"/>
      <x:c r="U934" s="121"/>
      <x:c r="V934" s="121"/>
    </x:row>
    <x:row r="935">
      <x:c r="P935" s="121"/>
      <x:c r="Q935" s="121"/>
      <x:c r="R935" s="121"/>
      <x:c r="S935" s="121"/>
      <x:c r="T935" s="121"/>
      <x:c r="U935" s="121"/>
      <x:c r="V935" s="121"/>
    </x:row>
    <x:row r="936">
      <x:c r="P936" s="121"/>
      <x:c r="Q936" s="121"/>
      <x:c r="R936" s="121"/>
      <x:c r="S936" s="121"/>
      <x:c r="T936" s="121"/>
      <x:c r="U936" s="121"/>
      <x:c r="V936" s="121"/>
    </x:row>
    <x:row r="937">
      <x:c r="P937" s="121"/>
      <x:c r="Q937" s="121"/>
      <x:c r="R937" s="121"/>
      <x:c r="S937" s="121"/>
      <x:c r="T937" s="121"/>
      <x:c r="U937" s="121"/>
      <x:c r="V937" s="121"/>
    </x:row>
    <x:row r="938">
      <x:c r="P938" s="121"/>
      <x:c r="Q938" s="121"/>
      <x:c r="R938" s="121"/>
      <x:c r="S938" s="121"/>
      <x:c r="T938" s="121"/>
      <x:c r="U938" s="121"/>
      <x:c r="V938" s="121"/>
    </x:row>
    <x:row r="939">
      <x:c r="P939" s="121"/>
      <x:c r="Q939" s="121"/>
      <x:c r="R939" s="121"/>
      <x:c r="S939" s="121"/>
      <x:c r="T939" s="121"/>
      <x:c r="U939" s="121"/>
      <x:c r="V939" s="121"/>
    </x:row>
    <x:row r="940">
      <x:c r="P940" s="121"/>
      <x:c r="Q940" s="121"/>
      <x:c r="R940" s="121"/>
      <x:c r="S940" s="121"/>
      <x:c r="T940" s="121"/>
      <x:c r="U940" s="121"/>
      <x:c r="V940" s="121"/>
    </x:row>
    <x:row r="941">
      <x:c r="P941" s="121"/>
      <x:c r="Q941" s="121"/>
      <x:c r="R941" s="121"/>
      <x:c r="S941" s="121"/>
      <x:c r="T941" s="121"/>
      <x:c r="U941" s="121"/>
      <x:c r="V941" s="121"/>
    </x:row>
    <x:row r="942">
      <x:c r="P942" s="121"/>
      <x:c r="Q942" s="121"/>
      <x:c r="R942" s="121"/>
      <x:c r="S942" s="121"/>
      <x:c r="T942" s="121"/>
      <x:c r="U942" s="121"/>
      <x:c r="V942" s="121"/>
    </x:row>
    <x:row r="943">
      <x:c r="P943" s="121"/>
      <x:c r="Q943" s="121"/>
      <x:c r="R943" s="121"/>
      <x:c r="S943" s="121"/>
      <x:c r="T943" s="121"/>
      <x:c r="U943" s="121"/>
      <x:c r="V943" s="121"/>
    </x:row>
    <x:row r="944">
      <x:c r="P944" s="121"/>
      <x:c r="Q944" s="121"/>
      <x:c r="R944" s="121"/>
      <x:c r="S944" s="121"/>
      <x:c r="T944" s="121"/>
      <x:c r="U944" s="121"/>
      <x:c r="V944" s="121"/>
    </x:row>
    <x:row r="945">
      <x:c r="P945" s="121"/>
      <x:c r="Q945" s="121"/>
      <x:c r="R945" s="121"/>
      <x:c r="S945" s="121"/>
      <x:c r="T945" s="121"/>
      <x:c r="U945" s="121"/>
      <x:c r="V945" s="121"/>
    </x:row>
    <x:row r="946">
      <x:c r="P946" s="121"/>
      <x:c r="Q946" s="121"/>
      <x:c r="R946" s="121"/>
      <x:c r="S946" s="121"/>
      <x:c r="T946" s="121"/>
      <x:c r="U946" s="121"/>
      <x:c r="V946" s="121"/>
    </x:row>
    <x:row r="947">
      <x:c r="P947" s="121"/>
      <x:c r="Q947" s="121"/>
      <x:c r="R947" s="121"/>
      <x:c r="S947" s="121"/>
      <x:c r="T947" s="121"/>
      <x:c r="U947" s="121"/>
      <x:c r="V947" s="121"/>
    </x:row>
    <x:row r="948">
      <x:c r="P948" s="121"/>
      <x:c r="Q948" s="121"/>
      <x:c r="R948" s="121"/>
      <x:c r="S948" s="121"/>
      <x:c r="T948" s="121"/>
      <x:c r="U948" s="121"/>
      <x:c r="V948" s="121"/>
    </x:row>
    <x:row r="949">
      <x:c r="P949" s="121"/>
      <x:c r="Q949" s="121"/>
      <x:c r="R949" s="121"/>
      <x:c r="S949" s="121"/>
      <x:c r="T949" s="121"/>
      <x:c r="U949" s="121"/>
      <x:c r="V949" s="121"/>
    </x:row>
    <x:row r="950">
      <x:c r="P950" s="121"/>
      <x:c r="Q950" s="121"/>
      <x:c r="R950" s="121"/>
      <x:c r="S950" s="121"/>
      <x:c r="T950" s="121"/>
      <x:c r="U950" s="121"/>
      <x:c r="V950" s="121"/>
    </x:row>
    <x:row r="951">
      <x:c r="P951" s="121"/>
      <x:c r="Q951" s="121"/>
      <x:c r="R951" s="121"/>
      <x:c r="S951" s="121"/>
      <x:c r="T951" s="121"/>
      <x:c r="U951" s="121"/>
      <x:c r="V951" s="121"/>
    </x:row>
    <x:row r="952">
      <x:c r="P952" s="121"/>
      <x:c r="Q952" s="121"/>
      <x:c r="R952" s="121"/>
      <x:c r="S952" s="121"/>
      <x:c r="T952" s="121"/>
      <x:c r="U952" s="121"/>
      <x:c r="V952" s="121"/>
    </x:row>
    <x:row r="953">
      <x:c r="P953" s="121"/>
      <x:c r="Q953" s="121"/>
      <x:c r="R953" s="121"/>
      <x:c r="S953" s="121"/>
      <x:c r="T953" s="121"/>
      <x:c r="U953" s="121"/>
      <x:c r="V953" s="121"/>
    </x:row>
    <x:row r="954">
      <x:c r="P954" s="121"/>
      <x:c r="Q954" s="121"/>
      <x:c r="R954" s="121"/>
      <x:c r="S954" s="121"/>
      <x:c r="T954" s="121"/>
      <x:c r="U954" s="121"/>
      <x:c r="V954" s="121"/>
    </x:row>
    <x:row r="955">
      <x:c r="P955" s="121"/>
      <x:c r="Q955" s="121"/>
      <x:c r="R955" s="121"/>
      <x:c r="S955" s="121"/>
      <x:c r="T955" s="121"/>
      <x:c r="U955" s="121"/>
      <x:c r="V955" s="121"/>
    </x:row>
    <x:row r="956">
      <x:c r="P956" s="121"/>
      <x:c r="Q956" s="121"/>
      <x:c r="R956" s="121"/>
      <x:c r="S956" s="121"/>
      <x:c r="T956" s="121"/>
      <x:c r="U956" s="121"/>
      <x:c r="V956" s="121"/>
    </x:row>
    <x:row r="957">
      <x:c r="P957" s="121"/>
      <x:c r="Q957" s="121"/>
      <x:c r="R957" s="121"/>
      <x:c r="S957" s="121"/>
      <x:c r="T957" s="121"/>
      <x:c r="U957" s="121"/>
      <x:c r="V957" s="121"/>
    </x:row>
    <x:row r="958">
      <x:c r="P958" s="121"/>
      <x:c r="Q958" s="121"/>
      <x:c r="R958" s="121"/>
      <x:c r="S958" s="121"/>
      <x:c r="T958" s="121"/>
      <x:c r="U958" s="121"/>
      <x:c r="V958" s="121"/>
    </x:row>
    <x:row r="959">
      <x:c r="P959" s="121"/>
      <x:c r="Q959" s="121"/>
      <x:c r="R959" s="121"/>
      <x:c r="S959" s="121"/>
      <x:c r="T959" s="121"/>
      <x:c r="U959" s="121"/>
      <x:c r="V959" s="121"/>
    </x:row>
    <x:row r="960">
      <x:c r="P960" s="121"/>
      <x:c r="Q960" s="121"/>
      <x:c r="R960" s="121"/>
      <x:c r="S960" s="121"/>
      <x:c r="T960" s="121"/>
      <x:c r="U960" s="121"/>
      <x:c r="V960" s="121"/>
    </x:row>
    <x:row r="961">
      <x:c r="P961" s="121"/>
      <x:c r="Q961" s="121"/>
      <x:c r="R961" s="121"/>
      <x:c r="S961" s="121"/>
      <x:c r="T961" s="121"/>
      <x:c r="U961" s="121"/>
      <x:c r="V961" s="121"/>
    </x:row>
    <x:row r="962">
      <x:c r="P962" s="121"/>
      <x:c r="Q962" s="121"/>
      <x:c r="R962" s="121"/>
      <x:c r="S962" s="121"/>
      <x:c r="T962" s="121"/>
      <x:c r="U962" s="121"/>
      <x:c r="V962" s="121"/>
    </x:row>
    <x:row r="963">
      <x:c r="P963" s="121"/>
      <x:c r="Q963" s="121"/>
      <x:c r="R963" s="121"/>
      <x:c r="S963" s="121"/>
      <x:c r="T963" s="121"/>
      <x:c r="U963" s="121"/>
      <x:c r="V963" s="121"/>
    </x:row>
    <x:row r="964">
      <x:c r="P964" s="121"/>
      <x:c r="Q964" s="121"/>
      <x:c r="R964" s="121"/>
      <x:c r="S964" s="121"/>
      <x:c r="T964" s="121"/>
      <x:c r="U964" s="121"/>
      <x:c r="V964" s="121"/>
    </x:row>
    <x:row r="965">
      <x:c r="P965" s="121"/>
      <x:c r="Q965" s="121"/>
      <x:c r="R965" s="121"/>
      <x:c r="S965" s="121"/>
      <x:c r="T965" s="121"/>
      <x:c r="U965" s="121"/>
      <x:c r="V965" s="121"/>
    </x:row>
    <x:row r="966">
      <x:c r="P966" s="121"/>
      <x:c r="Q966" s="121"/>
      <x:c r="R966" s="121"/>
      <x:c r="S966" s="121"/>
      <x:c r="T966" s="121"/>
      <x:c r="U966" s="121"/>
      <x:c r="V966" s="121"/>
    </x:row>
    <x:row r="967">
      <x:c r="P967" s="121"/>
      <x:c r="Q967" s="121"/>
      <x:c r="R967" s="121"/>
      <x:c r="S967" s="121"/>
      <x:c r="T967" s="121"/>
      <x:c r="U967" s="121"/>
      <x:c r="V967" s="121"/>
    </x:row>
    <x:row r="968">
      <x:c r="P968" s="121"/>
      <x:c r="Q968" s="121"/>
      <x:c r="R968" s="121"/>
      <x:c r="S968" s="121"/>
      <x:c r="T968" s="121"/>
      <x:c r="U968" s="121"/>
      <x:c r="V968" s="121"/>
    </x:row>
    <x:row r="969">
      <x:c r="P969" s="121"/>
      <x:c r="Q969" s="121"/>
      <x:c r="R969" s="121"/>
      <x:c r="S969" s="121"/>
      <x:c r="T969" s="121"/>
      <x:c r="U969" s="121"/>
      <x:c r="V969" s="121"/>
    </x:row>
    <x:row r="970">
      <x:c r="P970" s="121"/>
      <x:c r="Q970" s="121"/>
      <x:c r="R970" s="121"/>
      <x:c r="S970" s="121"/>
      <x:c r="T970" s="121"/>
      <x:c r="U970" s="121"/>
      <x:c r="V970" s="121"/>
    </x:row>
    <x:row r="971">
      <x:c r="P971" s="121"/>
      <x:c r="Q971" s="121"/>
      <x:c r="R971" s="121"/>
      <x:c r="S971" s="121"/>
      <x:c r="T971" s="121"/>
      <x:c r="U971" s="121"/>
      <x:c r="V971" s="121"/>
    </x:row>
    <x:row r="972">
      <x:c r="P972" s="121"/>
      <x:c r="Q972" s="121"/>
      <x:c r="R972" s="121"/>
      <x:c r="S972" s="121"/>
      <x:c r="T972" s="121"/>
      <x:c r="U972" s="121"/>
      <x:c r="V972" s="121"/>
    </x:row>
    <x:row r="973">
      <x:c r="P973" s="121"/>
      <x:c r="Q973" s="121"/>
      <x:c r="R973" s="121"/>
      <x:c r="S973" s="121"/>
      <x:c r="T973" s="121"/>
      <x:c r="U973" s="121"/>
      <x:c r="V973" s="121"/>
    </x:row>
    <x:row r="974">
      <x:c r="P974" s="121"/>
      <x:c r="Q974" s="121"/>
      <x:c r="R974" s="121"/>
      <x:c r="S974" s="121"/>
      <x:c r="T974" s="121"/>
      <x:c r="U974" s="121"/>
      <x:c r="V974" s="121"/>
    </x:row>
    <x:row r="975">
      <x:c r="P975" s="121"/>
      <x:c r="Q975" s="121"/>
      <x:c r="R975" s="121"/>
      <x:c r="S975" s="121"/>
      <x:c r="T975" s="121"/>
      <x:c r="U975" s="121"/>
      <x:c r="V975" s="121"/>
    </x:row>
    <x:row r="976">
      <x:c r="P976" s="121"/>
      <x:c r="Q976" s="121"/>
      <x:c r="R976" s="121"/>
      <x:c r="S976" s="121"/>
      <x:c r="T976" s="121"/>
      <x:c r="U976" s="121"/>
      <x:c r="V976" s="121"/>
    </x:row>
    <x:row r="977">
      <x:c r="P977" s="121"/>
      <x:c r="Q977" s="121"/>
      <x:c r="R977" s="121"/>
      <x:c r="S977" s="121"/>
      <x:c r="T977" s="121"/>
      <x:c r="U977" s="121"/>
      <x:c r="V977" s="121"/>
    </x:row>
    <x:row r="978">
      <x:c r="P978" s="121"/>
      <x:c r="Q978" s="121"/>
      <x:c r="R978" s="121"/>
      <x:c r="S978" s="121"/>
      <x:c r="T978" s="121"/>
      <x:c r="U978" s="121"/>
      <x:c r="V978" s="121"/>
    </x:row>
    <x:row r="979">
      <x:c r="P979" s="121"/>
      <x:c r="Q979" s="121"/>
      <x:c r="R979" s="121"/>
      <x:c r="S979" s="121"/>
      <x:c r="T979" s="121"/>
      <x:c r="U979" s="121"/>
      <x:c r="V979" s="121"/>
    </x:row>
    <x:row r="980">
      <x:c r="P980" s="121"/>
      <x:c r="Q980" s="121"/>
      <x:c r="R980" s="121"/>
      <x:c r="S980" s="121"/>
      <x:c r="T980" s="121"/>
      <x:c r="U980" s="121"/>
      <x:c r="V980" s="121"/>
    </x:row>
    <x:row r="981">
      <x:c r="P981" s="121"/>
      <x:c r="Q981" s="121"/>
      <x:c r="R981" s="121"/>
      <x:c r="S981" s="121"/>
      <x:c r="T981" s="121"/>
      <x:c r="U981" s="121"/>
      <x:c r="V981" s="121"/>
    </x:row>
    <x:row r="982">
      <x:c r="P982" s="121"/>
      <x:c r="Q982" s="121"/>
      <x:c r="R982" s="121"/>
      <x:c r="S982" s="121"/>
      <x:c r="T982" s="121"/>
      <x:c r="U982" s="121"/>
      <x:c r="V982" s="121"/>
    </x:row>
    <x:row r="983">
      <x:c r="P983" s="121"/>
      <x:c r="Q983" s="121"/>
      <x:c r="R983" s="121"/>
      <x:c r="S983" s="121"/>
      <x:c r="T983" s="121"/>
      <x:c r="U983" s="121"/>
      <x:c r="V983" s="121"/>
    </x:row>
    <x:row r="984">
      <x:c r="P984" s="121"/>
      <x:c r="Q984" s="121"/>
      <x:c r="R984" s="121"/>
      <x:c r="S984" s="121"/>
      <x:c r="T984" s="121"/>
      <x:c r="U984" s="121"/>
      <x:c r="V984" s="121"/>
    </x:row>
    <x:row r="985">
      <x:c r="P985" s="121"/>
      <x:c r="Q985" s="121"/>
      <x:c r="R985" s="121"/>
      <x:c r="S985" s="121"/>
      <x:c r="T985" s="121"/>
      <x:c r="U985" s="121"/>
      <x:c r="V985" s="121"/>
    </x:row>
    <x:row r="986">
      <x:c r="P986" s="121"/>
      <x:c r="Q986" s="121"/>
      <x:c r="R986" s="121"/>
      <x:c r="S986" s="121"/>
      <x:c r="T986" s="121"/>
      <x:c r="U986" s="121"/>
      <x:c r="V986" s="121"/>
    </x:row>
    <x:row r="987">
      <x:c r="P987" s="121"/>
      <x:c r="Q987" s="121"/>
      <x:c r="R987" s="121"/>
      <x:c r="S987" s="121"/>
      <x:c r="T987" s="121"/>
      <x:c r="U987" s="121"/>
      <x:c r="V987" s="121"/>
    </x:row>
    <x:row r="988">
      <x:c r="P988" s="121"/>
      <x:c r="Q988" s="121"/>
      <x:c r="R988" s="121"/>
      <x:c r="S988" s="121"/>
      <x:c r="T988" s="121"/>
      <x:c r="U988" s="121"/>
      <x:c r="V988" s="121"/>
    </x:row>
    <x:row r="989">
      <x:c r="P989" s="121"/>
      <x:c r="Q989" s="121"/>
      <x:c r="R989" s="121"/>
      <x:c r="S989" s="121"/>
      <x:c r="T989" s="121"/>
      <x:c r="U989" s="121"/>
      <x:c r="V989" s="121"/>
    </x:row>
    <x:row r="990">
      <x:c r="P990" s="121"/>
      <x:c r="Q990" s="121"/>
      <x:c r="R990" s="121"/>
      <x:c r="S990" s="121"/>
      <x:c r="T990" s="121"/>
      <x:c r="U990" s="121"/>
      <x:c r="V990" s="121"/>
    </x:row>
    <x:row r="991">
      <x:c r="P991" s="121"/>
      <x:c r="Q991" s="121"/>
      <x:c r="R991" s="121"/>
      <x:c r="S991" s="121"/>
      <x:c r="T991" s="121"/>
      <x:c r="U991" s="121"/>
      <x:c r="V991" s="121"/>
    </x:row>
    <x:row r="992">
      <x:c r="P992" s="121"/>
      <x:c r="Q992" s="121"/>
      <x:c r="R992" s="121"/>
      <x:c r="S992" s="121"/>
      <x:c r="T992" s="121"/>
      <x:c r="U992" s="121"/>
      <x:c r="V992" s="121"/>
    </x:row>
    <x:row r="993">
      <x:c r="P993" s="121"/>
      <x:c r="Q993" s="121"/>
      <x:c r="R993" s="121"/>
      <x:c r="S993" s="121"/>
      <x:c r="T993" s="121"/>
      <x:c r="U993" s="121"/>
      <x:c r="V993" s="121"/>
    </x:row>
    <x:row r="994">
      <x:c r="P994" s="121"/>
      <x:c r="Q994" s="121"/>
      <x:c r="R994" s="121"/>
      <x:c r="S994" s="121"/>
      <x:c r="T994" s="121"/>
      <x:c r="U994" s="121"/>
      <x:c r="V994" s="121"/>
    </x:row>
    <x:row r="995">
      <x:c r="P995" s="121"/>
      <x:c r="Q995" s="121"/>
      <x:c r="R995" s="121"/>
      <x:c r="S995" s="121"/>
      <x:c r="T995" s="121"/>
      <x:c r="U995" s="121"/>
      <x:c r="V995" s="121"/>
    </x:row>
    <x:row r="996">
      <x:c r="P996" s="121"/>
      <x:c r="Q996" s="121"/>
      <x:c r="R996" s="121"/>
      <x:c r="S996" s="121"/>
      <x:c r="T996" s="121"/>
      <x:c r="U996" s="121"/>
      <x:c r="V996" s="121"/>
    </x:row>
    <x:row r="997">
      <x:c r="P997" s="121"/>
      <x:c r="Q997" s="121"/>
      <x:c r="R997" s="121"/>
      <x:c r="S997" s="121"/>
      <x:c r="T997" s="121"/>
      <x:c r="U997" s="121"/>
      <x:c r="V997" s="121"/>
    </x:row>
    <x:row r="998">
      <x:c r="P998" s="121"/>
      <x:c r="Q998" s="121"/>
      <x:c r="R998" s="121"/>
      <x:c r="S998" s="121"/>
      <x:c r="T998" s="121"/>
      <x:c r="U998" s="121"/>
      <x:c r="V998" s="121"/>
    </x:row>
    <x:row r="999">
      <x:c r="P999" s="121"/>
      <x:c r="Q999" s="121"/>
      <x:c r="R999" s="121"/>
      <x:c r="S999" s="121"/>
      <x:c r="T999" s="121"/>
      <x:c r="U999" s="121"/>
      <x:c r="V999" s="121"/>
    </x:row>
    <x:row r="1000">
      <x:c r="P1000" s="121"/>
      <x:c r="Q1000" s="121"/>
      <x:c r="R1000" s="121"/>
      <x:c r="S1000" s="121"/>
      <x:c r="T1000" s="121"/>
      <x:c r="U1000" s="121"/>
      <x:c r="V1000" s="121"/>
    </x:row>
    <x:row r="1001">
      <x:c r="P1001" s="121"/>
      <x:c r="Q1001" s="121"/>
      <x:c r="R1001" s="121"/>
      <x:c r="S1001" s="121"/>
      <x:c r="T1001" s="121"/>
      <x:c r="U1001" s="121"/>
      <x:c r="V1001" s="121"/>
    </x:row>
    <x:row r="1002">
      <x:c r="P1002" s="121"/>
      <x:c r="Q1002" s="121"/>
      <x:c r="R1002" s="121"/>
      <x:c r="S1002" s="121"/>
      <x:c r="T1002" s="121"/>
      <x:c r="U1002" s="121"/>
      <x:c r="V1002" s="121"/>
    </x:row>
    <x:row r="1003">
      <x:c r="P1003" s="121"/>
      <x:c r="Q1003" s="121"/>
      <x:c r="R1003" s="121"/>
      <x:c r="S1003" s="121"/>
      <x:c r="T1003" s="121"/>
      <x:c r="U1003" s="121"/>
      <x:c r="V1003" s="121"/>
    </x:row>
    <x:row r="1004">
      <x:c r="P1004" s="121"/>
      <x:c r="Q1004" s="121"/>
      <x:c r="R1004" s="121"/>
      <x:c r="S1004" s="121"/>
      <x:c r="T1004" s="121"/>
      <x:c r="U1004" s="121"/>
      <x:c r="V1004" s="121"/>
    </x:row>
    <x:row r="1005">
      <x:c r="P1005" s="121"/>
      <x:c r="Q1005" s="121"/>
      <x:c r="R1005" s="121"/>
      <x:c r="S1005" s="121"/>
      <x:c r="T1005" s="121"/>
      <x:c r="U1005" s="121"/>
      <x:c r="V1005" s="121"/>
    </x:row>
    <x:row r="1006">
      <x:c r="P1006" s="121"/>
      <x:c r="Q1006" s="121"/>
      <x:c r="R1006" s="121"/>
      <x:c r="S1006" s="121"/>
      <x:c r="T1006" s="121"/>
      <x:c r="U1006" s="121"/>
      <x:c r="V1006" s="121"/>
    </x:row>
    <x:row r="1007">
      <x:c r="P1007" s="121"/>
      <x:c r="Q1007" s="121"/>
      <x:c r="R1007" s="121"/>
      <x:c r="S1007" s="121"/>
      <x:c r="T1007" s="121"/>
      <x:c r="U1007" s="121"/>
      <x:c r="V1007" s="121"/>
    </x:row>
    <x:row r="1008">
      <x:c r="P1008" s="121"/>
      <x:c r="Q1008" s="121"/>
      <x:c r="R1008" s="121"/>
      <x:c r="S1008" s="121"/>
      <x:c r="T1008" s="121"/>
      <x:c r="U1008" s="121"/>
      <x:c r="V1008" s="121"/>
    </x:row>
    <x:row r="1009">
      <x:c r="P1009" s="121"/>
      <x:c r="Q1009" s="121"/>
      <x:c r="R1009" s="121"/>
      <x:c r="S1009" s="121"/>
      <x:c r="T1009" s="121"/>
      <x:c r="U1009" s="121"/>
      <x:c r="V1009" s="121"/>
    </x:row>
    <x:row r="1010">
      <x:c r="P1010" s="121"/>
      <x:c r="Q1010" s="121"/>
      <x:c r="R1010" s="121"/>
      <x:c r="S1010" s="121"/>
      <x:c r="T1010" s="121"/>
      <x:c r="U1010" s="121"/>
      <x:c r="V1010" s="121"/>
    </x:row>
    <x:row r="1011">
      <x:c r="P1011" s="121"/>
      <x:c r="Q1011" s="121"/>
      <x:c r="R1011" s="121"/>
      <x:c r="S1011" s="121"/>
      <x:c r="T1011" s="121"/>
      <x:c r="U1011" s="121"/>
      <x:c r="V1011" s="121"/>
    </x:row>
    <x:row r="1012">
      <x:c r="P1012" s="121"/>
      <x:c r="Q1012" s="121"/>
      <x:c r="R1012" s="121"/>
      <x:c r="S1012" s="121"/>
      <x:c r="T1012" s="121"/>
      <x:c r="U1012" s="121"/>
      <x:c r="V1012" s="121"/>
    </x:row>
    <x:row r="1013">
      <x:c r="P1013" s="121"/>
      <x:c r="Q1013" s="121"/>
      <x:c r="R1013" s="121"/>
      <x:c r="S1013" s="121"/>
      <x:c r="T1013" s="121"/>
      <x:c r="U1013" s="121"/>
      <x:c r="V1013" s="121"/>
    </x:row>
    <x:row r="1014">
      <x:c r="P1014" s="121"/>
      <x:c r="Q1014" s="121"/>
      <x:c r="R1014" s="121"/>
      <x:c r="S1014" s="121"/>
      <x:c r="T1014" s="121"/>
      <x:c r="U1014" s="121"/>
      <x:c r="V1014" s="121"/>
    </x:row>
    <x:row r="1015">
      <x:c r="P1015" s="121"/>
      <x:c r="Q1015" s="121"/>
      <x:c r="R1015" s="121"/>
      <x:c r="S1015" s="121"/>
      <x:c r="T1015" s="121"/>
      <x:c r="U1015" s="121"/>
      <x:c r="V1015" s="121"/>
    </x:row>
    <x:row r="1016">
      <x:c r="P1016" s="121"/>
      <x:c r="Q1016" s="121"/>
      <x:c r="R1016" s="121"/>
      <x:c r="S1016" s="121"/>
      <x:c r="T1016" s="121"/>
      <x:c r="U1016" s="121"/>
      <x:c r="V1016" s="121"/>
    </x:row>
    <x:row r="1017">
      <x:c r="P1017" s="121"/>
      <x:c r="Q1017" s="121"/>
      <x:c r="R1017" s="121"/>
      <x:c r="S1017" s="121"/>
      <x:c r="T1017" s="121"/>
      <x:c r="U1017" s="121"/>
      <x:c r="V1017" s="121"/>
    </x:row>
    <x:row r="1018">
      <x:c r="P1018" s="121"/>
      <x:c r="Q1018" s="121"/>
      <x:c r="R1018" s="121"/>
      <x:c r="S1018" s="121"/>
      <x:c r="T1018" s="121"/>
      <x:c r="U1018" s="121"/>
      <x:c r="V1018" s="121"/>
    </x:row>
    <x:row r="1019">
      <x:c r="P1019" s="121"/>
      <x:c r="Q1019" s="121"/>
      <x:c r="R1019" s="121"/>
      <x:c r="S1019" s="121"/>
      <x:c r="T1019" s="121"/>
      <x:c r="U1019" s="121"/>
      <x:c r="V1019" s="121"/>
    </x:row>
    <x:row r="1020">
      <x:c r="P1020" s="121"/>
      <x:c r="Q1020" s="121"/>
      <x:c r="R1020" s="121"/>
      <x:c r="S1020" s="121"/>
      <x:c r="T1020" s="121"/>
      <x:c r="U1020" s="121"/>
      <x:c r="V1020" s="121"/>
    </x:row>
    <x:row r="1021">
      <x:c r="P1021" s="121"/>
      <x:c r="Q1021" s="121"/>
      <x:c r="R1021" s="121"/>
      <x:c r="S1021" s="121"/>
      <x:c r="T1021" s="121"/>
      <x:c r="U1021" s="121"/>
      <x:c r="V1021" s="121"/>
    </x:row>
    <x:row r="1022">
      <x:c r="P1022" s="121"/>
      <x:c r="Q1022" s="121"/>
      <x:c r="R1022" s="121"/>
      <x:c r="S1022" s="121"/>
      <x:c r="T1022" s="121"/>
      <x:c r="U1022" s="121"/>
      <x:c r="V1022" s="121"/>
    </x:row>
    <x:row r="1023">
      <x:c r="P1023" s="121"/>
      <x:c r="Q1023" s="121"/>
      <x:c r="R1023" s="121"/>
      <x:c r="S1023" s="121"/>
      <x:c r="T1023" s="121"/>
      <x:c r="U1023" s="121"/>
      <x:c r="V1023" s="121"/>
    </x:row>
    <x:row r="1024">
      <x:c r="P1024" s="121"/>
      <x:c r="Q1024" s="121"/>
      <x:c r="R1024" s="121"/>
      <x:c r="S1024" s="121"/>
      <x:c r="T1024" s="121"/>
      <x:c r="U1024" s="121"/>
      <x:c r="V1024" s="121"/>
    </x:row>
    <x:row r="1025">
      <x:c r="P1025" s="121"/>
      <x:c r="Q1025" s="121"/>
      <x:c r="R1025" s="121"/>
      <x:c r="S1025" s="121"/>
      <x:c r="T1025" s="121"/>
      <x:c r="U1025" s="121"/>
      <x:c r="V1025" s="121"/>
    </x:row>
    <x:row r="1026">
      <x:c r="P1026" s="121"/>
      <x:c r="Q1026" s="121"/>
      <x:c r="R1026" s="121"/>
      <x:c r="S1026" s="121"/>
      <x:c r="T1026" s="121"/>
      <x:c r="U1026" s="121"/>
      <x:c r="V1026" s="121"/>
    </x:row>
    <x:row r="1027">
      <x:c r="P1027" s="121"/>
      <x:c r="Q1027" s="121"/>
      <x:c r="R1027" s="121"/>
      <x:c r="S1027" s="121"/>
      <x:c r="T1027" s="121"/>
      <x:c r="U1027" s="121"/>
      <x:c r="V1027" s="121"/>
    </x:row>
    <x:row r="1028">
      <x:c r="P1028" s="121"/>
      <x:c r="Q1028" s="121"/>
      <x:c r="R1028" s="121"/>
      <x:c r="S1028" s="121"/>
      <x:c r="T1028" s="121"/>
      <x:c r="U1028" s="121"/>
      <x:c r="V1028" s="121"/>
    </x:row>
    <x:row r="1029">
      <x:c r="P1029" s="121"/>
      <x:c r="Q1029" s="121"/>
      <x:c r="R1029" s="121"/>
      <x:c r="S1029" s="121"/>
      <x:c r="T1029" s="121"/>
      <x:c r="U1029" s="121"/>
      <x:c r="V1029" s="121"/>
    </x:row>
    <x:row r="1030">
      <x:c r="P1030" s="121"/>
      <x:c r="Q1030" s="121"/>
      <x:c r="R1030" s="121"/>
      <x:c r="S1030" s="121"/>
      <x:c r="T1030" s="121"/>
      <x:c r="U1030" s="121"/>
      <x:c r="V1030" s="121"/>
    </x:row>
    <x:row r="1031">
      <x:c r="P1031" s="121"/>
      <x:c r="Q1031" s="121"/>
      <x:c r="R1031" s="121"/>
      <x:c r="S1031" s="121"/>
      <x:c r="T1031" s="121"/>
      <x:c r="U1031" s="121"/>
      <x:c r="V1031" s="121"/>
    </x:row>
    <x:row r="1032">
      <x:c r="P1032" s="121"/>
      <x:c r="Q1032" s="121"/>
      <x:c r="R1032" s="121"/>
      <x:c r="S1032" s="121"/>
      <x:c r="T1032" s="121"/>
      <x:c r="U1032" s="121"/>
      <x:c r="V1032" s="121"/>
    </x:row>
    <x:row r="1033">
      <x:c r="P1033" s="121"/>
      <x:c r="Q1033" s="121"/>
      <x:c r="R1033" s="121"/>
      <x:c r="S1033" s="121"/>
      <x:c r="T1033" s="121"/>
      <x:c r="U1033" s="121"/>
      <x:c r="V1033" s="121"/>
    </x:row>
    <x:row r="1034">
      <x:c r="P1034" s="121"/>
      <x:c r="Q1034" s="121"/>
      <x:c r="R1034" s="121"/>
      <x:c r="S1034" s="121"/>
      <x:c r="T1034" s="121"/>
      <x:c r="U1034" s="121"/>
      <x:c r="V1034" s="121"/>
    </x:row>
    <x:row r="1035">
      <x:c r="P1035" s="121"/>
      <x:c r="Q1035" s="121"/>
      <x:c r="R1035" s="121"/>
      <x:c r="S1035" s="121"/>
      <x:c r="T1035" s="121"/>
      <x:c r="U1035" s="121"/>
      <x:c r="V1035" s="121"/>
    </x:row>
    <x:row r="1036">
      <x:c r="P1036" s="121"/>
      <x:c r="Q1036" s="121"/>
      <x:c r="R1036" s="121"/>
      <x:c r="S1036" s="121"/>
      <x:c r="T1036" s="121"/>
      <x:c r="U1036" s="121"/>
      <x:c r="V1036" s="121"/>
    </x:row>
    <x:row r="1037">
      <x:c r="P1037" s="121"/>
      <x:c r="Q1037" s="121"/>
      <x:c r="R1037" s="121"/>
      <x:c r="S1037" s="121"/>
      <x:c r="T1037" s="121"/>
      <x:c r="U1037" s="121"/>
      <x:c r="V1037" s="121"/>
    </x:row>
    <x:row r="1038">
      <x:c r="P1038" s="121"/>
      <x:c r="Q1038" s="121"/>
      <x:c r="R1038" s="121"/>
      <x:c r="S1038" s="121"/>
      <x:c r="T1038" s="121"/>
      <x:c r="U1038" s="121"/>
      <x:c r="V1038" s="121"/>
    </x:row>
    <x:row r="1039">
      <x:c r="P1039" s="121"/>
      <x:c r="Q1039" s="121"/>
      <x:c r="R1039" s="121"/>
      <x:c r="S1039" s="121"/>
      <x:c r="T1039" s="121"/>
      <x:c r="U1039" s="121"/>
      <x:c r="V1039" s="121"/>
    </x:row>
    <x:row r="1040">
      <x:c r="P1040" s="121"/>
      <x:c r="Q1040" s="121"/>
      <x:c r="R1040" s="121"/>
      <x:c r="S1040" s="121"/>
      <x:c r="T1040" s="121"/>
      <x:c r="U1040" s="121"/>
      <x:c r="V1040" s="121"/>
    </x:row>
    <x:row r="1041">
      <x:c r="P1041" s="121"/>
      <x:c r="Q1041" s="121"/>
      <x:c r="R1041" s="121"/>
      <x:c r="S1041" s="121"/>
      <x:c r="T1041" s="121"/>
      <x:c r="U1041" s="121"/>
      <x:c r="V1041" s="121"/>
    </x:row>
    <x:row r="1042">
      <x:c r="P1042" s="121"/>
      <x:c r="Q1042" s="121"/>
      <x:c r="R1042" s="121"/>
      <x:c r="S1042" s="121"/>
      <x:c r="T1042" s="121"/>
      <x:c r="U1042" s="121"/>
      <x:c r="V1042" s="121"/>
    </x:row>
    <x:row r="1043">
      <x:c r="P1043" s="121"/>
      <x:c r="Q1043" s="121"/>
      <x:c r="R1043" s="121"/>
      <x:c r="S1043" s="121"/>
      <x:c r="T1043" s="121"/>
      <x:c r="U1043" s="121"/>
      <x:c r="V1043" s="121"/>
    </x:row>
    <x:row r="1044">
      <x:c r="P1044" s="121"/>
      <x:c r="Q1044" s="121"/>
      <x:c r="R1044" s="121"/>
      <x:c r="S1044" s="121"/>
      <x:c r="T1044" s="121"/>
      <x:c r="U1044" s="121"/>
      <x:c r="V1044" s="121"/>
    </x:row>
    <x:row r="1045">
      <x:c r="P1045" s="121"/>
      <x:c r="Q1045" s="121"/>
      <x:c r="R1045" s="121"/>
      <x:c r="S1045" s="121"/>
      <x:c r="T1045" s="121"/>
      <x:c r="U1045" s="121"/>
      <x:c r="V1045" s="121"/>
    </x:row>
    <x:row r="1046">
      <x:c r="P1046" s="121"/>
      <x:c r="Q1046" s="121"/>
      <x:c r="R1046" s="121"/>
      <x:c r="S1046" s="121"/>
      <x:c r="T1046" s="121"/>
      <x:c r="U1046" s="121"/>
      <x:c r="V1046" s="121"/>
    </x:row>
    <x:row r="1047">
      <x:c r="P1047" s="121"/>
      <x:c r="Q1047" s="121"/>
      <x:c r="R1047" s="121"/>
      <x:c r="S1047" s="121"/>
      <x:c r="T1047" s="121"/>
      <x:c r="U1047" s="121"/>
      <x:c r="V1047" s="121"/>
    </x:row>
    <x:row r="1048">
      <x:c r="P1048" s="121"/>
      <x:c r="Q1048" s="121"/>
      <x:c r="R1048" s="121"/>
      <x:c r="S1048" s="121"/>
      <x:c r="T1048" s="121"/>
      <x:c r="U1048" s="121"/>
      <x:c r="V1048" s="121"/>
    </x:row>
    <x:row r="1049">
      <x:c r="P1049" s="121"/>
      <x:c r="Q1049" s="121"/>
      <x:c r="R1049" s="121"/>
      <x:c r="S1049" s="121"/>
      <x:c r="T1049" s="121"/>
      <x:c r="U1049" s="121"/>
      <x:c r="V1049" s="121"/>
    </x:row>
    <x:row r="1050">
      <x:c r="P1050" s="121"/>
      <x:c r="Q1050" s="121"/>
      <x:c r="R1050" s="121"/>
      <x:c r="S1050" s="121"/>
      <x:c r="T1050" s="121"/>
      <x:c r="U1050" s="121"/>
      <x:c r="V1050" s="121"/>
    </x:row>
    <x:row r="1051">
      <x:c r="P1051" s="121"/>
      <x:c r="Q1051" s="121"/>
      <x:c r="R1051" s="121"/>
      <x:c r="S1051" s="121"/>
      <x:c r="T1051" s="121"/>
      <x:c r="U1051" s="121"/>
      <x:c r="V1051" s="121"/>
    </x:row>
    <x:row r="1052">
      <x:c r="P1052" s="121"/>
      <x:c r="Q1052" s="121"/>
      <x:c r="R1052" s="121"/>
      <x:c r="S1052" s="121"/>
      <x:c r="T1052" s="121"/>
      <x:c r="U1052" s="121"/>
      <x:c r="V1052" s="121"/>
    </x:row>
    <x:row r="1053">
      <x:c r="P1053" s="121"/>
      <x:c r="Q1053" s="121"/>
      <x:c r="R1053" s="121"/>
      <x:c r="S1053" s="121"/>
      <x:c r="T1053" s="121"/>
      <x:c r="U1053" s="121"/>
      <x:c r="V1053" s="121"/>
      <x:c r="W1053" s="121"/>
    </x:row>
    <x:row r="1054">
      <x:c r="P1054" s="121"/>
      <x:c r="Q1054" s="121"/>
      <x:c r="R1054" s="121"/>
      <x:c r="S1054" s="121"/>
      <x:c r="T1054" s="121"/>
      <x:c r="U1054" s="121"/>
      <x:c r="V1054" s="121"/>
      <x:c r="W1054" s="121"/>
    </x:row>
    <x:row r="1055">
      <x:c r="P1055" s="121"/>
      <x:c r="Q1055" s="121"/>
      <x:c r="R1055" s="121"/>
      <x:c r="S1055" s="121"/>
      <x:c r="T1055" s="121"/>
      <x:c r="U1055" s="121"/>
      <x:c r="V1055" s="121"/>
      <x:c r="W1055" s="121"/>
    </x:row>
    <x:row r="1056">
      <x:c r="P1056" s="121"/>
      <x:c r="Q1056" s="121"/>
      <x:c r="R1056" s="121"/>
      <x:c r="S1056" s="121"/>
      <x:c r="T1056" s="121"/>
      <x:c r="U1056" s="121"/>
      <x:c r="V1056" s="121"/>
      <x:c r="W1056" s="121"/>
    </x:row>
    <x:row r="1057">
      <x:c r="P1057" s="121"/>
      <x:c r="Q1057" s="121"/>
      <x:c r="R1057" s="121"/>
      <x:c r="S1057" s="121"/>
      <x:c r="T1057" s="121"/>
      <x:c r="U1057" s="121"/>
      <x:c r="V1057" s="121"/>
      <x:c r="W1057" s="121"/>
    </x:row>
    <x:row r="1058">
      <x:c r="P1058" s="121"/>
      <x:c r="Q1058" s="121"/>
      <x:c r="R1058" s="121"/>
      <x:c r="S1058" s="121"/>
      <x:c r="T1058" s="121"/>
      <x:c r="U1058" s="121"/>
      <x:c r="V1058" s="121"/>
      <x:c r="W1058" s="121"/>
    </x:row>
    <x:row r="1059">
      <x:c r="P1059" s="121"/>
      <x:c r="Q1059" s="121"/>
      <x:c r="R1059" s="121"/>
      <x:c r="S1059" s="121"/>
      <x:c r="T1059" s="121"/>
      <x:c r="U1059" s="121"/>
      <x:c r="V1059" s="121"/>
      <x:c r="W1059" s="121"/>
    </x:row>
    <x:row r="1060">
      <x:c r="P1060" s="121"/>
      <x:c r="Q1060" s="121"/>
      <x:c r="R1060" s="121"/>
      <x:c r="S1060" s="121"/>
      <x:c r="T1060" s="121"/>
      <x:c r="U1060" s="121"/>
      <x:c r="V1060" s="121"/>
      <x:c r="W1060" s="121"/>
    </x:row>
    <x:row r="1061">
      <x:c r="P1061" s="121"/>
      <x:c r="Q1061" s="121"/>
      <x:c r="R1061" s="121"/>
      <x:c r="S1061" s="121"/>
      <x:c r="T1061" s="121"/>
      <x:c r="U1061" s="121"/>
      <x:c r="V1061" s="121"/>
      <x:c r="W1061" s="121"/>
    </x:row>
    <x:row r="1062">
      <x:c r="P1062" s="121"/>
      <x:c r="Q1062" s="121"/>
      <x:c r="R1062" s="121"/>
      <x:c r="S1062" s="121"/>
      <x:c r="T1062" s="121"/>
      <x:c r="U1062" s="121"/>
      <x:c r="V1062" s="121"/>
      <x:c r="W1062" s="121"/>
    </x:row>
    <x:row r="1063">
      <x:c r="P1063" s="121"/>
      <x:c r="Q1063" s="121"/>
      <x:c r="R1063" s="121"/>
      <x:c r="S1063" s="121"/>
      <x:c r="T1063" s="121"/>
      <x:c r="U1063" s="121"/>
      <x:c r="V1063" s="121"/>
      <x:c r="W1063" s="121"/>
    </x:row>
    <x:row r="1064">
      <x:c r="P1064" s="121"/>
      <x:c r="Q1064" s="121"/>
      <x:c r="R1064" s="121"/>
      <x:c r="S1064" s="121"/>
      <x:c r="T1064" s="121"/>
      <x:c r="U1064" s="121"/>
      <x:c r="V1064" s="121"/>
      <x:c r="W1064" s="121"/>
    </x:row>
    <x:row r="1065">
      <x:c r="P1065" s="121"/>
      <x:c r="Q1065" s="121"/>
      <x:c r="R1065" s="121"/>
      <x:c r="S1065" s="121"/>
      <x:c r="T1065" s="121"/>
      <x:c r="U1065" s="121"/>
      <x:c r="V1065" s="121"/>
      <x:c r="W1065" s="121"/>
    </x:row>
    <x:row r="1066">
      <x:c r="P1066" s="121"/>
      <x:c r="Q1066" s="121"/>
      <x:c r="R1066" s="121"/>
      <x:c r="S1066" s="121"/>
      <x:c r="T1066" s="121"/>
      <x:c r="U1066" s="121"/>
      <x:c r="V1066" s="121"/>
      <x:c r="W1066" s="121"/>
    </x:row>
    <x:row r="1067">
      <x:c r="P1067" s="121"/>
      <x:c r="Q1067" s="121"/>
      <x:c r="R1067" s="121"/>
      <x:c r="S1067" s="121"/>
      <x:c r="T1067" s="121"/>
      <x:c r="U1067" s="121"/>
      <x:c r="V1067" s="121"/>
      <x:c r="W1067" s="121"/>
    </x:row>
    <x:row r="1068">
      <x:c r="P1068" s="121"/>
      <x:c r="Q1068" s="121"/>
      <x:c r="R1068" s="121"/>
      <x:c r="S1068" s="121"/>
      <x:c r="T1068" s="121"/>
      <x:c r="U1068" s="121"/>
      <x:c r="V1068" s="121"/>
      <x:c r="W1068" s="121"/>
    </x:row>
    <x:row r="1069">
      <x:c r="P1069" s="121"/>
      <x:c r="Q1069" s="121"/>
      <x:c r="R1069" s="121"/>
      <x:c r="S1069" s="121"/>
      <x:c r="T1069" s="121"/>
      <x:c r="U1069" s="121"/>
      <x:c r="V1069" s="121"/>
      <x:c r="W1069" s="121"/>
    </x:row>
    <x:row r="1070">
      <x:c r="P1070" s="121"/>
      <x:c r="Q1070" s="121"/>
      <x:c r="R1070" s="121"/>
      <x:c r="S1070" s="121"/>
      <x:c r="T1070" s="121"/>
      <x:c r="U1070" s="121"/>
      <x:c r="V1070" s="121"/>
      <x:c r="W1070" s="121"/>
    </x:row>
    <x:row r="1071">
      <x:c r="P1071" s="121"/>
      <x:c r="Q1071" s="121"/>
      <x:c r="R1071" s="121"/>
      <x:c r="S1071" s="121"/>
      <x:c r="T1071" s="121"/>
      <x:c r="U1071" s="121"/>
      <x:c r="V1071" s="121"/>
      <x:c r="W1071" s="121"/>
    </x:row>
    <x:row r="1072">
      <x:c r="P1072" s="121"/>
      <x:c r="Q1072" s="121"/>
      <x:c r="R1072" s="121"/>
      <x:c r="S1072" s="121"/>
      <x:c r="T1072" s="121"/>
      <x:c r="U1072" s="121"/>
      <x:c r="V1072" s="121"/>
      <x:c r="W1072" s="121"/>
    </x:row>
    <x:row r="1073">
      <x:c r="P1073" s="121"/>
      <x:c r="Q1073" s="121"/>
      <x:c r="R1073" s="121"/>
      <x:c r="S1073" s="121"/>
      <x:c r="T1073" s="121"/>
      <x:c r="U1073" s="121"/>
      <x:c r="V1073" s="121"/>
      <x:c r="W1073" s="121"/>
    </x:row>
    <x:row r="1074">
      <x:c r="P1074" s="121"/>
      <x:c r="Q1074" s="121"/>
      <x:c r="R1074" s="121"/>
      <x:c r="S1074" s="121"/>
      <x:c r="T1074" s="121"/>
      <x:c r="U1074" s="121"/>
      <x:c r="V1074" s="121"/>
      <x:c r="W1074" s="121"/>
    </x:row>
    <x:row r="1075">
      <x:c r="P1075" s="121"/>
      <x:c r="Q1075" s="121"/>
      <x:c r="R1075" s="121"/>
      <x:c r="S1075" s="121"/>
      <x:c r="T1075" s="121"/>
      <x:c r="U1075" s="121"/>
      <x:c r="V1075" s="121"/>
      <x:c r="W1075" s="121"/>
    </x:row>
    <x:row r="1076">
      <x:c r="P1076" s="121"/>
      <x:c r="Q1076" s="121"/>
      <x:c r="R1076" s="121"/>
      <x:c r="S1076" s="121"/>
      <x:c r="T1076" s="121"/>
      <x:c r="U1076" s="121"/>
      <x:c r="V1076" s="121"/>
      <x:c r="W1076" s="121"/>
    </x:row>
    <x:row r="1077">
      <x:c r="P1077" s="121"/>
      <x:c r="Q1077" s="121"/>
      <x:c r="R1077" s="121"/>
      <x:c r="S1077" s="121"/>
      <x:c r="T1077" s="121"/>
      <x:c r="U1077" s="121"/>
      <x:c r="V1077" s="121"/>
      <x:c r="W1077" s="121"/>
    </x:row>
    <x:row r="1078">
      <x:c r="P1078" s="121"/>
      <x:c r="Q1078" s="121"/>
      <x:c r="R1078" s="121"/>
      <x:c r="S1078" s="121"/>
      <x:c r="T1078" s="121"/>
      <x:c r="U1078" s="121"/>
      <x:c r="V1078" s="121"/>
      <x:c r="W1078" s="121"/>
    </x:row>
    <x:row r="1079">
      <x:c r="P1079" s="121"/>
      <x:c r="Q1079" s="121"/>
      <x:c r="R1079" s="121"/>
      <x:c r="S1079" s="121"/>
      <x:c r="T1079" s="121"/>
      <x:c r="U1079" s="121"/>
      <x:c r="V1079" s="121"/>
      <x:c r="W1079" s="121"/>
    </x:row>
    <x:row r="1080">
      <x:c r="P1080" s="121"/>
      <x:c r="Q1080" s="121"/>
      <x:c r="R1080" s="121"/>
      <x:c r="S1080" s="121"/>
      <x:c r="T1080" s="121"/>
      <x:c r="U1080" s="121"/>
      <x:c r="V1080" s="121"/>
      <x:c r="W1080" s="121"/>
    </x:row>
    <x:row r="1081">
      <x:c r="P1081" s="121"/>
      <x:c r="Q1081" s="121"/>
      <x:c r="R1081" s="121"/>
      <x:c r="S1081" s="121"/>
      <x:c r="T1081" s="121"/>
      <x:c r="U1081" s="121"/>
      <x:c r="V1081" s="121"/>
      <x:c r="W1081" s="121"/>
    </x:row>
    <x:row r="1082">
      <x:c r="P1082" s="121"/>
      <x:c r="Q1082" s="121"/>
      <x:c r="R1082" s="121"/>
      <x:c r="S1082" s="121"/>
      <x:c r="T1082" s="121"/>
      <x:c r="U1082" s="121"/>
      <x:c r="V1082" s="121"/>
      <x:c r="W1082" s="121"/>
    </x:row>
    <x:row r="1083">
      <x:c r="P1083" s="121"/>
      <x:c r="Q1083" s="121"/>
      <x:c r="R1083" s="121"/>
      <x:c r="S1083" s="121"/>
      <x:c r="T1083" s="121"/>
      <x:c r="U1083" s="121"/>
      <x:c r="V1083" s="121"/>
      <x:c r="W1083" s="121"/>
    </x:row>
    <x:row r="1084">
      <x:c r="P1084" s="121"/>
      <x:c r="Q1084" s="121"/>
      <x:c r="R1084" s="121"/>
      <x:c r="S1084" s="121"/>
      <x:c r="T1084" s="121"/>
      <x:c r="U1084" s="121"/>
      <x:c r="V1084" s="121"/>
      <x:c r="W1084" s="121"/>
    </x:row>
    <x:row r="1085">
      <x:c r="P1085" s="121"/>
      <x:c r="Q1085" s="121"/>
      <x:c r="R1085" s="121"/>
      <x:c r="S1085" s="121"/>
      <x:c r="T1085" s="121"/>
      <x:c r="U1085" s="121"/>
      <x:c r="V1085" s="121"/>
      <x:c r="W1085" s="121"/>
    </x:row>
    <x:row r="1086">
      <x:c r="P1086" s="121"/>
      <x:c r="Q1086" s="121"/>
      <x:c r="R1086" s="121"/>
      <x:c r="S1086" s="121"/>
      <x:c r="T1086" s="121"/>
      <x:c r="U1086" s="121"/>
      <x:c r="V1086" s="121"/>
      <x:c r="W1086" s="121"/>
    </x:row>
    <x:row r="1087">
      <x:c r="P1087" s="121"/>
      <x:c r="Q1087" s="121"/>
      <x:c r="R1087" s="121"/>
      <x:c r="S1087" s="121"/>
      <x:c r="T1087" s="121"/>
      <x:c r="U1087" s="121"/>
      <x:c r="V1087" s="121"/>
      <x:c r="W1087" s="121"/>
    </x:row>
    <x:row r="1088">
      <x:c r="P1088" s="121"/>
      <x:c r="Q1088" s="121"/>
      <x:c r="R1088" s="121"/>
      <x:c r="S1088" s="121"/>
      <x:c r="T1088" s="121"/>
      <x:c r="U1088" s="121"/>
      <x:c r="V1088" s="121"/>
      <x:c r="W1088" s="121"/>
    </x:row>
    <x:row r="1089">
      <x:c r="P1089" s="121"/>
      <x:c r="Q1089" s="121"/>
      <x:c r="R1089" s="121"/>
      <x:c r="S1089" s="121"/>
      <x:c r="T1089" s="121"/>
      <x:c r="U1089" s="121"/>
      <x:c r="V1089" s="121"/>
      <x:c r="W1089" s="121"/>
    </x:row>
    <x:row r="1090">
      <x:c r="P1090" s="121"/>
      <x:c r="Q1090" s="121"/>
      <x:c r="R1090" s="121"/>
      <x:c r="S1090" s="121"/>
      <x:c r="T1090" s="121"/>
      <x:c r="U1090" s="121"/>
      <x:c r="V1090" s="121"/>
      <x:c r="W1090" s="121"/>
    </x:row>
    <x:row r="1091">
      <x:c r="P1091" s="121"/>
      <x:c r="Q1091" s="121"/>
      <x:c r="R1091" s="121"/>
      <x:c r="S1091" s="121"/>
      <x:c r="T1091" s="121"/>
      <x:c r="U1091" s="121"/>
      <x:c r="V1091" s="121"/>
      <x:c r="W1091" s="121"/>
    </x:row>
    <x:row r="1092">
      <x:c r="P1092" s="121"/>
      <x:c r="Q1092" s="121"/>
      <x:c r="R1092" s="121"/>
      <x:c r="S1092" s="121"/>
      <x:c r="T1092" s="121"/>
      <x:c r="U1092" s="121"/>
      <x:c r="V1092" s="121"/>
      <x:c r="W1092" s="121"/>
    </x:row>
    <x:row r="1093">
      <x:c r="P1093" s="121"/>
      <x:c r="Q1093" s="121"/>
      <x:c r="R1093" s="121"/>
      <x:c r="S1093" s="121"/>
      <x:c r="T1093" s="121"/>
      <x:c r="U1093" s="121"/>
      <x:c r="V1093" s="121"/>
      <x:c r="W1093" s="121"/>
    </x:row>
    <x:row r="1094">
      <x:c r="P1094" s="121"/>
      <x:c r="Q1094" s="121"/>
      <x:c r="R1094" s="121"/>
      <x:c r="S1094" s="121"/>
      <x:c r="T1094" s="121"/>
      <x:c r="U1094" s="121"/>
      <x:c r="V1094" s="121"/>
      <x:c r="W1094" s="121"/>
    </x:row>
    <x:row r="1095">
      <x:c r="P1095" s="121"/>
      <x:c r="Q1095" s="121"/>
      <x:c r="R1095" s="121"/>
      <x:c r="S1095" s="121"/>
      <x:c r="T1095" s="121"/>
      <x:c r="U1095" s="121"/>
      <x:c r="V1095" s="121"/>
      <x:c r="W1095" s="121"/>
    </x:row>
    <x:row r="1096">
      <x:c r="P1096" s="121"/>
      <x:c r="Q1096" s="121"/>
      <x:c r="R1096" s="121"/>
      <x:c r="S1096" s="121"/>
      <x:c r="T1096" s="121"/>
      <x:c r="U1096" s="121"/>
      <x:c r="V1096" s="121"/>
      <x:c r="W1096" s="121"/>
    </x:row>
    <x:row r="1097">
      <x:c r="P1097" s="121"/>
      <x:c r="Q1097" s="121"/>
      <x:c r="R1097" s="121"/>
      <x:c r="S1097" s="121"/>
      <x:c r="T1097" s="121"/>
      <x:c r="U1097" s="121"/>
      <x:c r="V1097" s="121"/>
      <x:c r="W1097" s="121"/>
    </x:row>
    <x:row r="1098">
      <x:c r="P1098" s="121"/>
      <x:c r="Q1098" s="121"/>
      <x:c r="R1098" s="121"/>
      <x:c r="S1098" s="121"/>
      <x:c r="T1098" s="121"/>
      <x:c r="U1098" s="121"/>
      <x:c r="V1098" s="121"/>
      <x:c r="W1098" s="121"/>
    </x:row>
    <x:row r="1099">
      <x:c r="P1099" s="121"/>
      <x:c r="Q1099" s="121"/>
      <x:c r="R1099" s="121"/>
      <x:c r="S1099" s="121"/>
      <x:c r="T1099" s="121"/>
      <x:c r="U1099" s="121"/>
      <x:c r="V1099" s="121"/>
      <x:c r="W1099" s="121"/>
    </x:row>
    <x:row r="1100">
      <x:c r="P1100" s="121"/>
      <x:c r="Q1100" s="121"/>
      <x:c r="R1100" s="121"/>
      <x:c r="S1100" s="121"/>
      <x:c r="T1100" s="121"/>
      <x:c r="U1100" s="121"/>
      <x:c r="V1100" s="121"/>
      <x:c r="W1100" s="121"/>
    </x:row>
    <x:row r="1101">
      <x:c r="P1101" s="121"/>
      <x:c r="Q1101" s="121"/>
      <x:c r="R1101" s="121"/>
      <x:c r="S1101" s="121"/>
      <x:c r="T1101" s="121"/>
      <x:c r="U1101" s="121"/>
      <x:c r="V1101" s="121"/>
      <x:c r="W1101" s="121"/>
    </x:row>
    <x:row r="1102">
      <x:c r="P1102" s="121"/>
      <x:c r="Q1102" s="121"/>
      <x:c r="R1102" s="121"/>
      <x:c r="S1102" s="121"/>
      <x:c r="T1102" s="121"/>
      <x:c r="U1102" s="121"/>
      <x:c r="V1102" s="121"/>
      <x:c r="W1102" s="121"/>
    </x:row>
    <x:row r="1103">
      <x:c r="P1103" s="121"/>
      <x:c r="Q1103" s="121"/>
      <x:c r="R1103" s="121"/>
      <x:c r="S1103" s="121"/>
      <x:c r="T1103" s="121"/>
      <x:c r="U1103" s="121"/>
      <x:c r="V1103" s="121"/>
      <x:c r="W1103" s="121"/>
    </x:row>
    <x:row r="1104">
      <x:c r="P1104" s="121"/>
      <x:c r="Q1104" s="121"/>
      <x:c r="R1104" s="121"/>
      <x:c r="S1104" s="121"/>
      <x:c r="T1104" s="121"/>
      <x:c r="U1104" s="121"/>
      <x:c r="V1104" s="121"/>
      <x:c r="W1104" s="121"/>
    </x:row>
    <x:row r="1105">
      <x:c r="P1105" s="121"/>
      <x:c r="Q1105" s="121"/>
      <x:c r="R1105" s="121"/>
      <x:c r="S1105" s="121"/>
      <x:c r="T1105" s="121"/>
      <x:c r="U1105" s="121"/>
      <x:c r="V1105" s="121"/>
      <x:c r="W1105" s="121"/>
    </x:row>
    <x:row r="1106">
      <x:c r="P1106" s="121"/>
      <x:c r="Q1106" s="121"/>
      <x:c r="R1106" s="121"/>
      <x:c r="S1106" s="121"/>
      <x:c r="T1106" s="121"/>
      <x:c r="U1106" s="121"/>
      <x:c r="V1106" s="121"/>
      <x:c r="W1106" s="121"/>
    </x:row>
    <x:row r="1107">
      <x:c r="P1107" s="121"/>
      <x:c r="Q1107" s="121"/>
      <x:c r="R1107" s="121"/>
      <x:c r="S1107" s="121"/>
      <x:c r="T1107" s="121"/>
      <x:c r="U1107" s="121"/>
      <x:c r="V1107" s="121"/>
      <x:c r="W1107" s="121"/>
    </x:row>
    <x:row r="1108">
      <x:c r="P1108" s="121"/>
      <x:c r="Q1108" s="121"/>
      <x:c r="R1108" s="121"/>
      <x:c r="S1108" s="121"/>
      <x:c r="T1108" s="121"/>
      <x:c r="U1108" s="121"/>
      <x:c r="V1108" s="121"/>
      <x:c r="W1108" s="121"/>
    </x:row>
    <x:row r="1109">
      <x:c r="P1109" s="121"/>
      <x:c r="Q1109" s="121"/>
      <x:c r="R1109" s="121"/>
      <x:c r="S1109" s="121"/>
      <x:c r="T1109" s="121"/>
      <x:c r="U1109" s="121"/>
      <x:c r="V1109" s="121"/>
      <x:c r="W1109" s="121"/>
    </x:row>
    <x:row r="1110">
      <x:c r="P1110" s="121"/>
      <x:c r="Q1110" s="121"/>
      <x:c r="R1110" s="121"/>
      <x:c r="S1110" s="121"/>
      <x:c r="T1110" s="121"/>
      <x:c r="U1110" s="121"/>
      <x:c r="V1110" s="121"/>
      <x:c r="W1110" s="121"/>
    </x:row>
    <x:row r="1111">
      <x:c r="P1111" s="121"/>
      <x:c r="Q1111" s="121"/>
      <x:c r="R1111" s="121"/>
      <x:c r="S1111" s="121"/>
      <x:c r="T1111" s="121"/>
      <x:c r="U1111" s="121"/>
      <x:c r="V1111" s="121"/>
      <x:c r="W1111" s="121"/>
    </x:row>
    <x:row r="1112">
      <x:c r="P1112" s="121"/>
      <x:c r="Q1112" s="121"/>
      <x:c r="R1112" s="121"/>
      <x:c r="S1112" s="121"/>
      <x:c r="T1112" s="121"/>
      <x:c r="U1112" s="121"/>
      <x:c r="V1112" s="121"/>
      <x:c r="W1112" s="121"/>
    </x:row>
    <x:row r="1113">
      <x:c r="P1113" s="121"/>
      <x:c r="Q1113" s="121"/>
      <x:c r="R1113" s="121"/>
      <x:c r="S1113" s="121"/>
      <x:c r="T1113" s="121"/>
      <x:c r="U1113" s="121"/>
      <x:c r="V1113" s="121"/>
      <x:c r="W1113" s="121"/>
    </x:row>
    <x:row r="1114">
      <x:c r="P1114" s="121"/>
      <x:c r="Q1114" s="121"/>
      <x:c r="R1114" s="121"/>
      <x:c r="S1114" s="121"/>
      <x:c r="T1114" s="121"/>
      <x:c r="U1114" s="121"/>
      <x:c r="V1114" s="121"/>
      <x:c r="W1114" s="121"/>
    </x:row>
    <x:row r="1115">
      <x:c r="P1115" s="121"/>
      <x:c r="Q1115" s="121"/>
      <x:c r="R1115" s="121"/>
      <x:c r="S1115" s="121"/>
      <x:c r="T1115" s="121"/>
      <x:c r="U1115" s="121"/>
      <x:c r="V1115" s="121"/>
      <x:c r="W1115" s="121"/>
    </x:row>
    <x:row r="1116">
      <x:c r="P1116" s="121"/>
      <x:c r="Q1116" s="121"/>
      <x:c r="R1116" s="121"/>
      <x:c r="S1116" s="121"/>
      <x:c r="T1116" s="121"/>
      <x:c r="U1116" s="121"/>
      <x:c r="V1116" s="121"/>
      <x:c r="W1116" s="121"/>
    </x:row>
    <x:row r="1117">
      <x:c r="P1117" s="121"/>
      <x:c r="Q1117" s="121"/>
      <x:c r="R1117" s="121"/>
      <x:c r="S1117" s="121"/>
      <x:c r="T1117" s="121"/>
      <x:c r="U1117" s="121"/>
      <x:c r="V1117" s="121"/>
      <x:c r="W1117" s="121"/>
    </x:row>
    <x:row r="1118">
      <x:c r="P1118" s="121"/>
      <x:c r="Q1118" s="121"/>
      <x:c r="R1118" s="121"/>
      <x:c r="S1118" s="121"/>
      <x:c r="T1118" s="121"/>
      <x:c r="U1118" s="121"/>
      <x:c r="V1118" s="121"/>
      <x:c r="W1118" s="121"/>
    </x:row>
    <x:row r="1119">
      <x:c r="P1119" s="121"/>
      <x:c r="Q1119" s="121"/>
      <x:c r="R1119" s="121"/>
      <x:c r="S1119" s="121"/>
      <x:c r="T1119" s="121"/>
      <x:c r="U1119" s="121"/>
      <x:c r="V1119" s="121"/>
      <x:c r="W1119" s="121"/>
    </x:row>
    <x:row r="1120">
      <x:c r="P1120" s="121"/>
      <x:c r="Q1120" s="121"/>
      <x:c r="R1120" s="121"/>
      <x:c r="S1120" s="121"/>
      <x:c r="T1120" s="121"/>
      <x:c r="U1120" s="121"/>
      <x:c r="V1120" s="121"/>
      <x:c r="W1120" s="121"/>
    </x:row>
    <x:row r="1121">
      <x:c r="P1121" s="121"/>
      <x:c r="Q1121" s="121"/>
      <x:c r="R1121" s="121"/>
      <x:c r="S1121" s="121"/>
      <x:c r="T1121" s="121"/>
      <x:c r="U1121" s="121"/>
      <x:c r="V1121" s="121"/>
      <x:c r="W1121" s="121"/>
    </x:row>
    <x:row r="1122">
      <x:c r="P1122" s="121"/>
      <x:c r="Q1122" s="121"/>
      <x:c r="R1122" s="121"/>
      <x:c r="S1122" s="121"/>
      <x:c r="T1122" s="121"/>
      <x:c r="U1122" s="121"/>
      <x:c r="V1122" s="121"/>
      <x:c r="W1122" s="121"/>
    </x:row>
    <x:row r="1123">
      <x:c r="P1123" s="121"/>
      <x:c r="Q1123" s="121"/>
      <x:c r="R1123" s="121"/>
      <x:c r="S1123" s="121"/>
      <x:c r="T1123" s="121"/>
      <x:c r="U1123" s="121"/>
      <x:c r="V1123" s="121"/>
      <x:c r="W1123" s="121"/>
    </x:row>
    <x:row r="1124">
      <x:c r="P1124" s="121"/>
      <x:c r="Q1124" s="121"/>
      <x:c r="R1124" s="121"/>
      <x:c r="S1124" s="121"/>
      <x:c r="T1124" s="121"/>
      <x:c r="U1124" s="121"/>
      <x:c r="V1124" s="121"/>
      <x:c r="W1124" s="121"/>
    </x:row>
    <x:row r="1125">
      <x:c r="P1125" s="121"/>
      <x:c r="Q1125" s="121"/>
      <x:c r="R1125" s="121"/>
      <x:c r="S1125" s="121"/>
      <x:c r="T1125" s="121"/>
      <x:c r="U1125" s="121"/>
      <x:c r="V1125" s="121"/>
      <x:c r="W1125" s="121"/>
    </x:row>
    <x:row r="1126">
      <x:c r="P1126" s="121"/>
      <x:c r="Q1126" s="121"/>
      <x:c r="R1126" s="121"/>
      <x:c r="S1126" s="121"/>
      <x:c r="T1126" s="121"/>
      <x:c r="U1126" s="121"/>
      <x:c r="V1126" s="121"/>
      <x:c r="W1126" s="121"/>
    </x:row>
    <x:row r="1127">
      <x:c r="P1127" s="121"/>
      <x:c r="Q1127" s="121"/>
      <x:c r="R1127" s="121"/>
      <x:c r="S1127" s="121"/>
      <x:c r="T1127" s="121"/>
      <x:c r="U1127" s="121"/>
      <x:c r="V1127" s="121"/>
      <x:c r="W1127" s="121"/>
    </x:row>
    <x:row r="1128">
      <x:c r="P1128" s="121"/>
      <x:c r="Q1128" s="121"/>
      <x:c r="R1128" s="121"/>
      <x:c r="S1128" s="121"/>
      <x:c r="T1128" s="121"/>
      <x:c r="U1128" s="121"/>
      <x:c r="V1128" s="121"/>
      <x:c r="W1128" s="121"/>
    </x:row>
    <x:row r="1129">
      <x:c r="P1129" s="121"/>
      <x:c r="Q1129" s="121"/>
      <x:c r="R1129" s="121"/>
      <x:c r="S1129" s="121"/>
      <x:c r="T1129" s="121"/>
      <x:c r="U1129" s="121"/>
      <x:c r="V1129" s="121"/>
      <x:c r="W1129" s="121"/>
    </x:row>
    <x:row r="1130">
      <x:c r="P1130" s="121"/>
      <x:c r="Q1130" s="121"/>
      <x:c r="R1130" s="121"/>
      <x:c r="S1130" s="121"/>
      <x:c r="T1130" s="121"/>
      <x:c r="U1130" s="121"/>
      <x:c r="V1130" s="121"/>
      <x:c r="W1130" s="121"/>
    </x:row>
    <x:row r="1131">
      <x:c r="P1131" s="121"/>
      <x:c r="Q1131" s="121"/>
      <x:c r="R1131" s="121"/>
      <x:c r="S1131" s="121"/>
      <x:c r="T1131" s="121"/>
      <x:c r="U1131" s="121"/>
      <x:c r="V1131" s="121"/>
      <x:c r="W1131" s="121"/>
    </x:row>
    <x:row r="1132">
      <x:c r="P1132" s="121"/>
      <x:c r="Q1132" s="121"/>
      <x:c r="R1132" s="121"/>
      <x:c r="S1132" s="121"/>
      <x:c r="T1132" s="121"/>
      <x:c r="U1132" s="121"/>
      <x:c r="V1132" s="121"/>
      <x:c r="W1132" s="121"/>
    </x:row>
    <x:row r="1133">
      <x:c r="P1133" s="121"/>
      <x:c r="Q1133" s="121"/>
      <x:c r="R1133" s="121"/>
      <x:c r="S1133" s="121"/>
      <x:c r="T1133" s="121"/>
      <x:c r="U1133" s="121"/>
      <x:c r="V1133" s="121"/>
      <x:c r="W1133" s="121"/>
    </x:row>
    <x:row r="1134">
      <x:c r="P1134" s="121"/>
      <x:c r="Q1134" s="121"/>
      <x:c r="R1134" s="121"/>
      <x:c r="S1134" s="121"/>
      <x:c r="T1134" s="121"/>
      <x:c r="U1134" s="121"/>
      <x:c r="V1134" s="121"/>
      <x:c r="W1134" s="121"/>
    </x:row>
    <x:row r="1135">
      <x:c r="P1135" s="121"/>
      <x:c r="Q1135" s="121"/>
      <x:c r="R1135" s="121"/>
      <x:c r="S1135" s="121"/>
      <x:c r="T1135" s="121"/>
      <x:c r="U1135" s="121"/>
      <x:c r="V1135" s="121"/>
      <x:c r="W1135" s="121"/>
    </x:row>
    <x:row r="1136">
      <x:c r="P1136" s="121"/>
      <x:c r="Q1136" s="121"/>
      <x:c r="R1136" s="121"/>
      <x:c r="S1136" s="121"/>
      <x:c r="T1136" s="121"/>
      <x:c r="U1136" s="121"/>
      <x:c r="V1136" s="121"/>
      <x:c r="W1136" s="121"/>
    </x:row>
    <x:row r="1137">
      <x:c r="P1137" s="121"/>
      <x:c r="Q1137" s="121"/>
      <x:c r="R1137" s="121"/>
      <x:c r="S1137" s="121"/>
      <x:c r="T1137" s="121"/>
      <x:c r="U1137" s="121"/>
      <x:c r="V1137" s="121"/>
      <x:c r="W1137" s="121"/>
    </x:row>
    <x:row r="1138">
      <x:c r="P1138" s="121"/>
      <x:c r="Q1138" s="121"/>
      <x:c r="R1138" s="121"/>
      <x:c r="S1138" s="121"/>
      <x:c r="T1138" s="121"/>
      <x:c r="U1138" s="121"/>
      <x:c r="V1138" s="121"/>
      <x:c r="W1138" s="121"/>
    </x:row>
    <x:row r="1139">
      <x:c r="P1139" s="121"/>
      <x:c r="Q1139" s="121"/>
      <x:c r="R1139" s="121"/>
      <x:c r="S1139" s="121"/>
      <x:c r="T1139" s="121"/>
      <x:c r="U1139" s="121"/>
      <x:c r="V1139" s="121"/>
      <x:c r="W1139" s="121"/>
    </x:row>
    <x:row r="1140">
      <x:c r="P1140" s="121"/>
      <x:c r="Q1140" s="121"/>
      <x:c r="R1140" s="121"/>
      <x:c r="S1140" s="121"/>
      <x:c r="T1140" s="121"/>
      <x:c r="U1140" s="121"/>
      <x:c r="V1140" s="121"/>
      <x:c r="W1140" s="121"/>
    </x:row>
    <x:row r="1141">
      <x:c r="P1141" s="121"/>
      <x:c r="Q1141" s="121"/>
      <x:c r="R1141" s="121"/>
      <x:c r="S1141" s="121"/>
      <x:c r="T1141" s="121"/>
      <x:c r="U1141" s="121"/>
      <x:c r="V1141" s="121"/>
      <x:c r="W1141" s="121"/>
    </x:row>
    <x:row r="1142">
      <x:c r="P1142" s="121"/>
      <x:c r="Q1142" s="121"/>
      <x:c r="R1142" s="121"/>
      <x:c r="S1142" s="121"/>
      <x:c r="T1142" s="121"/>
      <x:c r="U1142" s="121"/>
      <x:c r="V1142" s="121"/>
      <x:c r="W1142" s="121"/>
    </x:row>
    <x:row r="1143">
      <x:c r="P1143" s="121"/>
      <x:c r="Q1143" s="121"/>
      <x:c r="R1143" s="121"/>
      <x:c r="S1143" s="121"/>
      <x:c r="T1143" s="121"/>
      <x:c r="U1143" s="121"/>
      <x:c r="V1143" s="121"/>
      <x:c r="W1143" s="121"/>
    </x:row>
    <x:row r="1144">
      <x:c r="P1144" s="121"/>
      <x:c r="Q1144" s="121"/>
      <x:c r="R1144" s="121"/>
      <x:c r="S1144" s="121"/>
      <x:c r="T1144" s="121"/>
      <x:c r="U1144" s="121"/>
      <x:c r="V1144" s="121"/>
      <x:c r="W1144" s="121"/>
    </x:row>
    <x:row r="1145">
      <x:c r="P1145" s="121"/>
      <x:c r="Q1145" s="121"/>
      <x:c r="R1145" s="121"/>
      <x:c r="S1145" s="121"/>
      <x:c r="T1145" s="121"/>
      <x:c r="U1145" s="121"/>
      <x:c r="V1145" s="121"/>
      <x:c r="W1145" s="121"/>
    </x:row>
    <x:row r="1146">
      <x:c r="P1146" s="121"/>
      <x:c r="Q1146" s="121"/>
      <x:c r="R1146" s="121"/>
      <x:c r="S1146" s="121"/>
      <x:c r="T1146" s="121"/>
      <x:c r="U1146" s="121"/>
      <x:c r="V1146" s="121"/>
      <x:c r="W1146" s="121"/>
    </x:row>
    <x:row r="1147">
      <x:c r="P1147" s="121"/>
      <x:c r="Q1147" s="121"/>
      <x:c r="R1147" s="121"/>
      <x:c r="S1147" s="121"/>
      <x:c r="T1147" s="121"/>
      <x:c r="U1147" s="121"/>
      <x:c r="V1147" s="121"/>
      <x:c r="W1147" s="121"/>
    </x:row>
    <x:row r="1148">
      <x:c r="P1148" s="121"/>
      <x:c r="Q1148" s="121"/>
      <x:c r="R1148" s="121"/>
      <x:c r="S1148" s="121"/>
      <x:c r="T1148" s="121"/>
      <x:c r="U1148" s="121"/>
      <x:c r="V1148" s="121"/>
      <x:c r="W1148" s="121"/>
    </x:row>
    <x:row r="1149">
      <x:c r="P1149" s="121"/>
      <x:c r="Q1149" s="121"/>
      <x:c r="R1149" s="121"/>
      <x:c r="S1149" s="121"/>
      <x:c r="T1149" s="121"/>
      <x:c r="U1149" s="121"/>
      <x:c r="V1149" s="121"/>
      <x:c r="W1149" s="121"/>
    </x:row>
    <x:row r="1150">
      <x:c r="P1150" s="121"/>
      <x:c r="Q1150" s="121"/>
      <x:c r="R1150" s="121"/>
      <x:c r="S1150" s="121"/>
      <x:c r="T1150" s="121"/>
      <x:c r="U1150" s="121"/>
      <x:c r="V1150" s="121"/>
      <x:c r="W1150" s="121"/>
    </x:row>
    <x:row r="1151">
      <x:c r="P1151" s="121"/>
      <x:c r="Q1151" s="121"/>
      <x:c r="R1151" s="121"/>
      <x:c r="S1151" s="121"/>
      <x:c r="T1151" s="121"/>
      <x:c r="U1151" s="121"/>
      <x:c r="V1151" s="121"/>
      <x:c r="W1151" s="121"/>
    </x:row>
    <x:row r="1152">
      <x:c r="P1152" s="121"/>
      <x:c r="Q1152" s="121"/>
      <x:c r="R1152" s="121"/>
      <x:c r="S1152" s="121"/>
      <x:c r="T1152" s="121"/>
      <x:c r="U1152" s="121"/>
      <x:c r="V1152" s="121"/>
      <x:c r="W1152" s="121"/>
    </x:row>
    <x:row r="1153">
      <x:c r="P1153" s="121"/>
      <x:c r="Q1153" s="121"/>
      <x:c r="R1153" s="121"/>
      <x:c r="S1153" s="121"/>
      <x:c r="T1153" s="121"/>
      <x:c r="U1153" s="121"/>
      <x:c r="V1153" s="121"/>
      <x:c r="W1153" s="121"/>
    </x:row>
    <x:row r="1154">
      <x:c r="P1154" s="121"/>
      <x:c r="Q1154" s="121"/>
      <x:c r="R1154" s="121"/>
      <x:c r="S1154" s="121"/>
      <x:c r="T1154" s="121"/>
      <x:c r="U1154" s="121"/>
      <x:c r="V1154" s="121"/>
      <x:c r="W1154" s="121"/>
    </x:row>
    <x:row r="1155">
      <x:c r="P1155" s="121"/>
      <x:c r="Q1155" s="121"/>
      <x:c r="R1155" s="121"/>
      <x:c r="S1155" s="121"/>
      <x:c r="T1155" s="121"/>
      <x:c r="U1155" s="121"/>
      <x:c r="V1155" s="121"/>
      <x:c r="W1155" s="121"/>
    </x:row>
    <x:row r="1156">
      <x:c r="P1156" s="121"/>
      <x:c r="Q1156" s="121"/>
      <x:c r="R1156" s="121"/>
      <x:c r="S1156" s="121"/>
      <x:c r="T1156" s="121"/>
      <x:c r="U1156" s="121"/>
      <x:c r="V1156" s="121"/>
      <x:c r="W1156" s="121"/>
    </x:row>
    <x:row r="1157">
      <x:c r="P1157" s="121"/>
      <x:c r="Q1157" s="121"/>
      <x:c r="R1157" s="121"/>
      <x:c r="S1157" s="121"/>
      <x:c r="T1157" s="121"/>
      <x:c r="U1157" s="121"/>
      <x:c r="V1157" s="121"/>
      <x:c r="W1157" s="121"/>
    </x:row>
    <x:row r="1158">
      <x:c r="P1158" s="121"/>
      <x:c r="Q1158" s="121"/>
      <x:c r="R1158" s="121"/>
      <x:c r="S1158" s="121"/>
      <x:c r="T1158" s="121"/>
      <x:c r="U1158" s="121"/>
      <x:c r="V1158" s="121"/>
      <x:c r="W1158" s="121"/>
    </x:row>
    <x:row r="1159">
      <x:c r="P1159" s="121"/>
      <x:c r="Q1159" s="121"/>
      <x:c r="R1159" s="121"/>
      <x:c r="S1159" s="121"/>
      <x:c r="T1159" s="121"/>
      <x:c r="U1159" s="121"/>
      <x:c r="V1159" s="121"/>
      <x:c r="W1159" s="121"/>
    </x:row>
    <x:row r="1160">
      <x:c r="P1160" s="121"/>
      <x:c r="Q1160" s="121"/>
      <x:c r="R1160" s="121"/>
      <x:c r="S1160" s="121"/>
      <x:c r="T1160" s="121"/>
      <x:c r="U1160" s="121"/>
      <x:c r="V1160" s="121"/>
      <x:c r="W1160" s="121"/>
    </x:row>
    <x:row r="1161">
      <x:c r="P1161" s="121"/>
      <x:c r="Q1161" s="121"/>
      <x:c r="R1161" s="121"/>
      <x:c r="S1161" s="121"/>
      <x:c r="T1161" s="121"/>
      <x:c r="U1161" s="121"/>
      <x:c r="V1161" s="121"/>
      <x:c r="W1161" s="121"/>
    </x:row>
    <x:row r="1162">
      <x:c r="P1162" s="121"/>
      <x:c r="Q1162" s="121"/>
      <x:c r="R1162" s="121"/>
      <x:c r="S1162" s="121"/>
      <x:c r="T1162" s="121"/>
      <x:c r="U1162" s="121"/>
      <x:c r="V1162" s="121"/>
      <x:c r="W1162" s="121"/>
    </x:row>
    <x:row r="1163">
      <x:c r="P1163" s="121"/>
      <x:c r="Q1163" s="121"/>
      <x:c r="R1163" s="121"/>
      <x:c r="S1163" s="121"/>
      <x:c r="T1163" s="121"/>
      <x:c r="U1163" s="121"/>
      <x:c r="V1163" s="121"/>
      <x:c r="W1163" s="121"/>
    </x:row>
    <x:row r="1164">
      <x:c r="P1164" s="121"/>
      <x:c r="Q1164" s="121"/>
      <x:c r="R1164" s="121"/>
      <x:c r="S1164" s="121"/>
      <x:c r="T1164" s="121"/>
      <x:c r="U1164" s="121"/>
      <x:c r="V1164" s="121"/>
      <x:c r="W1164" s="121"/>
    </x:row>
    <x:row r="1165">
      <x:c r="P1165" s="121"/>
      <x:c r="Q1165" s="121"/>
      <x:c r="R1165" s="121"/>
      <x:c r="S1165" s="121"/>
      <x:c r="T1165" s="121"/>
      <x:c r="U1165" s="121"/>
      <x:c r="V1165" s="121"/>
      <x:c r="W1165" s="121"/>
    </x:row>
    <x:row r="1166">
      <x:c r="P1166" s="121"/>
      <x:c r="Q1166" s="121"/>
      <x:c r="R1166" s="121"/>
      <x:c r="S1166" s="121"/>
      <x:c r="T1166" s="121"/>
      <x:c r="U1166" s="121"/>
      <x:c r="V1166" s="121"/>
      <x:c r="W1166" s="121"/>
    </x:row>
    <x:row r="1167">
      <x:c r="P1167" s="121"/>
      <x:c r="Q1167" s="121"/>
      <x:c r="R1167" s="121"/>
      <x:c r="S1167" s="121"/>
      <x:c r="T1167" s="121"/>
      <x:c r="U1167" s="121"/>
      <x:c r="V1167" s="121"/>
      <x:c r="W1167" s="121"/>
    </x:row>
    <x:row r="1168">
      <x:c r="P1168" s="121"/>
      <x:c r="Q1168" s="121"/>
      <x:c r="R1168" s="121"/>
      <x:c r="S1168" s="121"/>
      <x:c r="T1168" s="121"/>
      <x:c r="U1168" s="121"/>
      <x:c r="V1168" s="121"/>
      <x:c r="W1168" s="121"/>
    </x:row>
    <x:row r="1169">
      <x:c r="P1169" s="121"/>
      <x:c r="Q1169" s="121"/>
      <x:c r="R1169" s="121"/>
      <x:c r="S1169" s="121"/>
      <x:c r="T1169" s="121"/>
      <x:c r="U1169" s="121"/>
      <x:c r="V1169" s="121"/>
      <x:c r="W1169" s="121"/>
    </x:row>
    <x:row r="1170">
      <x:c r="P1170" s="121"/>
      <x:c r="Q1170" s="121"/>
      <x:c r="R1170" s="121"/>
      <x:c r="S1170" s="121"/>
      <x:c r="T1170" s="121"/>
      <x:c r="U1170" s="121"/>
      <x:c r="V1170" s="121"/>
      <x:c r="W1170" s="121"/>
    </x:row>
    <x:row r="1171">
      <x:c r="P1171" s="121"/>
      <x:c r="Q1171" s="121"/>
      <x:c r="R1171" s="121"/>
      <x:c r="S1171" s="121"/>
      <x:c r="T1171" s="121"/>
      <x:c r="U1171" s="121"/>
      <x:c r="V1171" s="121"/>
      <x:c r="W1171" s="121"/>
    </x:row>
    <x:row r="1172">
      <x:c r="P1172" s="121"/>
      <x:c r="Q1172" s="121"/>
      <x:c r="R1172" s="121"/>
      <x:c r="S1172" s="121"/>
      <x:c r="T1172" s="121"/>
      <x:c r="U1172" s="121"/>
      <x:c r="V1172" s="121"/>
      <x:c r="W1172" s="121"/>
    </x:row>
    <x:row r="1173">
      <x:c r="P1173" s="121"/>
      <x:c r="Q1173" s="121"/>
      <x:c r="R1173" s="121"/>
      <x:c r="S1173" s="121"/>
      <x:c r="T1173" s="121"/>
      <x:c r="U1173" s="121"/>
      <x:c r="V1173" s="121"/>
      <x:c r="W1173" s="121"/>
    </x:row>
    <x:row r="1174">
      <x:c r="P1174" s="121"/>
      <x:c r="Q1174" s="121"/>
      <x:c r="R1174" s="121"/>
      <x:c r="S1174" s="121"/>
      <x:c r="T1174" s="121"/>
      <x:c r="U1174" s="121"/>
      <x:c r="V1174" s="121"/>
      <x:c r="W1174" s="121"/>
    </x:row>
    <x:row r="1175">
      <x:c r="P1175" s="121"/>
      <x:c r="Q1175" s="121"/>
      <x:c r="R1175" s="121"/>
      <x:c r="S1175" s="121"/>
      <x:c r="T1175" s="121"/>
      <x:c r="U1175" s="121"/>
      <x:c r="V1175" s="121"/>
      <x:c r="W1175" s="121"/>
    </x:row>
    <x:row r="1176">
      <x:c r="P1176" s="121"/>
      <x:c r="Q1176" s="121"/>
      <x:c r="R1176" s="121"/>
      <x:c r="S1176" s="121"/>
      <x:c r="T1176" s="121"/>
      <x:c r="U1176" s="121"/>
      <x:c r="V1176" s="121"/>
      <x:c r="W1176" s="121"/>
    </x:row>
    <x:row r="1177">
      <x:c r="P1177" s="121"/>
      <x:c r="Q1177" s="121"/>
      <x:c r="R1177" s="121"/>
      <x:c r="S1177" s="121"/>
      <x:c r="T1177" s="121"/>
      <x:c r="U1177" s="121"/>
      <x:c r="V1177" s="121"/>
      <x:c r="W1177" s="121"/>
    </x:row>
    <x:row r="1178">
      <x:c r="P1178" s="121"/>
      <x:c r="Q1178" s="121"/>
      <x:c r="R1178" s="121"/>
      <x:c r="S1178" s="121"/>
      <x:c r="T1178" s="121"/>
      <x:c r="U1178" s="121"/>
      <x:c r="V1178" s="121"/>
      <x:c r="W1178" s="121"/>
    </x:row>
    <x:row r="1179">
      <x:c r="P1179" s="121"/>
      <x:c r="Q1179" s="121"/>
      <x:c r="R1179" s="121"/>
      <x:c r="S1179" s="121"/>
      <x:c r="T1179" s="121"/>
      <x:c r="U1179" s="121"/>
      <x:c r="V1179" s="121"/>
      <x:c r="W1179" s="121"/>
    </x:row>
    <x:row r="1180">
      <x:c r="P1180" s="121"/>
      <x:c r="Q1180" s="121"/>
      <x:c r="R1180" s="121"/>
      <x:c r="S1180" s="121"/>
      <x:c r="T1180" s="121"/>
      <x:c r="U1180" s="121"/>
      <x:c r="V1180" s="121"/>
      <x:c r="W1180" s="121"/>
    </x:row>
    <x:row r="1181">
      <x:c r="P1181" s="121"/>
      <x:c r="Q1181" s="121"/>
      <x:c r="R1181" s="121"/>
      <x:c r="S1181" s="121"/>
      <x:c r="T1181" s="121"/>
      <x:c r="U1181" s="121"/>
      <x:c r="V1181" s="121"/>
      <x:c r="W1181" s="121"/>
    </x:row>
    <x:row r="1182">
      <x:c r="P1182" s="121"/>
      <x:c r="Q1182" s="121"/>
      <x:c r="R1182" s="121"/>
      <x:c r="S1182" s="121"/>
      <x:c r="T1182" s="121"/>
      <x:c r="U1182" s="121"/>
      <x:c r="V1182" s="121"/>
      <x:c r="W1182" s="121"/>
    </x:row>
    <x:row r="1183">
      <x:c r="P1183" s="121"/>
      <x:c r="Q1183" s="121"/>
      <x:c r="R1183" s="121"/>
      <x:c r="S1183" s="121"/>
      <x:c r="T1183" s="121"/>
      <x:c r="U1183" s="121"/>
      <x:c r="V1183" s="121"/>
      <x:c r="W1183" s="121"/>
    </x:row>
    <x:row r="1184">
      <x:c r="P1184" s="121"/>
      <x:c r="Q1184" s="121"/>
      <x:c r="R1184" s="121"/>
      <x:c r="S1184" s="121"/>
      <x:c r="T1184" s="121"/>
      <x:c r="U1184" s="121"/>
      <x:c r="V1184" s="121"/>
      <x:c r="W1184" s="121"/>
    </x:row>
  </x:sheetData>
  <x:mergeCells>
    <x:mergeCell ref="B5:C5"/>
    <x:mergeCell ref="AI5:AJ5"/>
    <x:mergeCell ref="BP5:BQ5"/>
    <x:mergeCell ref="B6:C6"/>
    <x:mergeCell ref="AI6:AJ6"/>
    <x:mergeCell ref="BP6:BQ6"/>
    <x:mergeCell ref="B7:C7"/>
    <x:mergeCell ref="AI7:AJ7"/>
    <x:mergeCell ref="BP7:BQ7"/>
    <x:mergeCell ref="B8:C8"/>
    <x:mergeCell ref="U8:V8"/>
    <x:mergeCell ref="AI8:AJ8"/>
    <x:mergeCell ref="BB8:BC8"/>
    <x:mergeCell ref="BP8:BQ8"/>
    <x:mergeCell ref="CI8:CJ8"/>
    <x:mergeCell ref="AW9:AX9"/>
    <x:mergeCell ref="B24:C24"/>
    <x:mergeCell ref="AI24:AJ24"/>
    <x:mergeCell ref="BP24:BQ24"/>
    <x:mergeCell ref="B25:C25"/>
    <x:mergeCell ref="D25:K25"/>
    <x:mergeCell ref="L25:S25"/>
    <x:mergeCell ref="T25:Z25"/>
    <x:mergeCell ref="AA25:AF25"/>
    <x:mergeCell ref="AI25:AJ25"/>
    <x:mergeCell ref="AK25:AR25"/>
    <x:mergeCell ref="AS25:AZ25"/>
    <x:mergeCell ref="BA25:BG25"/>
    <x:mergeCell ref="BH25:BM25"/>
    <x:mergeCell ref="BP25:BQ25"/>
    <x:mergeCell ref="BR25:BY25"/>
    <x:mergeCell ref="BZ25:CG25"/>
    <x:mergeCell ref="CH25:CN25"/>
    <x:mergeCell ref="CO25:CT25"/>
    <x:mergeCell ref="B26:C26"/>
    <x:mergeCell ref="AI26:AJ26"/>
    <x:mergeCell ref="BP26:BQ26"/>
    <x:mergeCell ref="B27:C27"/>
    <x:mergeCell ref="D27:K27"/>
    <x:mergeCell ref="L27:S27"/>
    <x:mergeCell ref="T27:Z27"/>
    <x:mergeCell ref="AA27:AF27"/>
    <x:mergeCell ref="AI27:AJ27"/>
    <x:mergeCell ref="AK27:AR27"/>
    <x:mergeCell ref="AS27:AZ27"/>
    <x:mergeCell ref="BA27:BG27"/>
    <x:mergeCell ref="BH27:BM27"/>
    <x:mergeCell ref="BP27:BQ27"/>
    <x:mergeCell ref="BR27:BY27"/>
    <x:mergeCell ref="BZ27:CG27"/>
    <x:mergeCell ref="CH27:CN27"/>
    <x:mergeCell ref="CO27:CT27"/>
    <x:mergeCell ref="D28:P28"/>
    <x:mergeCell ref="Q28:AF28"/>
    <x:mergeCell ref="AK28:AW28"/>
    <x:mergeCell ref="AX28:BM28"/>
    <x:mergeCell ref="BR28:CD28"/>
    <x:mergeCell ref="CE28:CT28"/>
    <x:mergeCell ref="D29:P29"/>
    <x:mergeCell ref="Q29:AF29"/>
    <x:mergeCell ref="AK29:AW29"/>
    <x:mergeCell ref="AX29:BM29"/>
    <x:mergeCell ref="BR29:CD29"/>
    <x:mergeCell ref="CE29:CT29"/>
    <x:mergeCell ref="D30:P30"/>
    <x:mergeCell ref="Q30:AF30"/>
    <x:mergeCell ref="AK30:AW30"/>
    <x:mergeCell ref="AX30:BM30"/>
    <x:mergeCell ref="BR30:CD30"/>
    <x:mergeCell ref="CE30:CT30"/>
    <x:mergeCell ref="B31:C31"/>
    <x:mergeCell ref="AI31:AJ31"/>
    <x:mergeCell ref="BP31:BQ31"/>
    <x:mergeCell ref="B32:C32"/>
    <x:mergeCell ref="AI32:AJ32"/>
    <x:mergeCell ref="BP32:BQ32"/>
    <x:mergeCell ref="B33:C33"/>
    <x:mergeCell ref="AI33:AJ33"/>
    <x:mergeCell ref="BP33:BQ33"/>
    <x:mergeCell ref="B34:C34"/>
    <x:mergeCell ref="U34:V34"/>
    <x:mergeCell ref="AI34:AJ34"/>
    <x:mergeCell ref="BB34:BC34"/>
    <x:mergeCell ref="BP34:BQ34"/>
    <x:mergeCell ref="CI34:CJ34"/>
    <x:mergeCell ref="P35:Q35"/>
    <x:mergeCell ref="AW35:AX35"/>
    <x:mergeCell ref="CD35:CE35"/>
    <x:mergeCell ref="B50:C50"/>
    <x:mergeCell ref="AI50:AJ50"/>
    <x:mergeCell ref="BP50:BQ50"/>
    <x:mergeCell ref="B51:C51"/>
    <x:mergeCell ref="D51:K51"/>
    <x:mergeCell ref="L51:S51"/>
    <x:mergeCell ref="T51:Z51"/>
    <x:mergeCell ref="AA51:AF51"/>
    <x:mergeCell ref="AI51:AJ51"/>
    <x:mergeCell ref="AK51:AR51"/>
    <x:mergeCell ref="AS51:AZ51"/>
    <x:mergeCell ref="BA51:BG51"/>
    <x:mergeCell ref="BH51:BM51"/>
    <x:mergeCell ref="BP51:BQ51"/>
    <x:mergeCell ref="BR51:BY51"/>
    <x:mergeCell ref="BZ51:CG51"/>
    <x:mergeCell ref="CH51:CN51"/>
    <x:mergeCell ref="CO51:CT51"/>
    <x:mergeCell ref="B52:C52"/>
    <x:mergeCell ref="AI52:AJ52"/>
    <x:mergeCell ref="BP52:BQ52"/>
    <x:mergeCell ref="B53:C53"/>
    <x:mergeCell ref="D53:K53"/>
    <x:mergeCell ref="L53:S53"/>
    <x:mergeCell ref="T53:Z53"/>
    <x:mergeCell ref="AA53:AF53"/>
    <x:mergeCell ref="AI53:AJ53"/>
    <x:mergeCell ref="AK53:AR53"/>
    <x:mergeCell ref="AS53:AZ53"/>
    <x:mergeCell ref="BA53:BG53"/>
    <x:mergeCell ref="BH53:BM53"/>
    <x:mergeCell ref="BP53:BQ53"/>
    <x:mergeCell ref="BR53:BY53"/>
    <x:mergeCell ref="BZ53:CG53"/>
    <x:mergeCell ref="CH53:CN53"/>
    <x:mergeCell ref="CO53:CT53"/>
    <x:mergeCell ref="D54:P54"/>
    <x:mergeCell ref="Q54:AF54"/>
    <x:mergeCell ref="AK54:AW54"/>
    <x:mergeCell ref="AX54:BM54"/>
    <x:mergeCell ref="BR54:CD54"/>
    <x:mergeCell ref="CE54:CT54"/>
    <x:mergeCell ref="D55:P55"/>
    <x:mergeCell ref="Q55:AF55"/>
    <x:mergeCell ref="AK55:AW55"/>
    <x:mergeCell ref="AX55:BM55"/>
    <x:mergeCell ref="BR55:CD55"/>
    <x:mergeCell ref="CE55:CT55"/>
    <x:mergeCell ref="D56:P56"/>
    <x:mergeCell ref="Q56:AF56"/>
    <x:mergeCell ref="AK56:AW56"/>
    <x:mergeCell ref="AX56:BM56"/>
    <x:mergeCell ref="BR56:CD56"/>
    <x:mergeCell ref="CE56:CT56"/>
    <x:mergeCell ref="B57:C57"/>
    <x:mergeCell ref="AI57:AJ57"/>
    <x:mergeCell ref="BP57:BQ57"/>
    <x:mergeCell ref="B58:C58"/>
    <x:mergeCell ref="AI58:AJ58"/>
    <x:mergeCell ref="BP58:BQ58"/>
    <x:mergeCell ref="B59:C59"/>
    <x:mergeCell ref="AI59:AJ59"/>
    <x:mergeCell ref="BP59:BQ59"/>
    <x:mergeCell ref="B60:C60"/>
    <x:mergeCell ref="U60:V60"/>
    <x:mergeCell ref="AI60:AJ60"/>
    <x:mergeCell ref="BB60:BC60"/>
    <x:mergeCell ref="BP60:BQ60"/>
    <x:mergeCell ref="P61:Q61"/>
    <x:mergeCell ref="AW61:AX61"/>
    <x:mergeCell ref="B76:C76"/>
    <x:mergeCell ref="AI76:AJ76"/>
    <x:mergeCell ref="BP76:BQ76"/>
    <x:mergeCell ref="B77:C77"/>
    <x:mergeCell ref="D77:K77"/>
    <x:mergeCell ref="L77:S77"/>
    <x:mergeCell ref="T77:Z77"/>
    <x:mergeCell ref="AA77:AF77"/>
    <x:mergeCell ref="AI77:AJ77"/>
    <x:mergeCell ref="AK77:AR77"/>
    <x:mergeCell ref="AS77:AZ77"/>
    <x:mergeCell ref="BA77:BG77"/>
    <x:mergeCell ref="BH77:BM77"/>
    <x:mergeCell ref="BP77:BQ77"/>
    <x:mergeCell ref="BR77:BY77"/>
    <x:mergeCell ref="BZ77:CG77"/>
    <x:mergeCell ref="CH77:CN77"/>
    <x:mergeCell ref="CO77:CT77"/>
    <x:mergeCell ref="B78:C78"/>
    <x:mergeCell ref="AI78:AJ78"/>
    <x:mergeCell ref="BP78:BQ78"/>
    <x:mergeCell ref="B79:C79"/>
    <x:mergeCell ref="D79:K79"/>
    <x:mergeCell ref="L79:S79"/>
    <x:mergeCell ref="T79:Z79"/>
    <x:mergeCell ref="AA79:AF79"/>
    <x:mergeCell ref="AI79:AJ79"/>
    <x:mergeCell ref="AK79:AR79"/>
    <x:mergeCell ref="AS79:AZ79"/>
    <x:mergeCell ref="BA79:BG79"/>
    <x:mergeCell ref="BH79:BM79"/>
    <x:mergeCell ref="BP79:BQ79"/>
    <x:mergeCell ref="BR79:BY79"/>
    <x:mergeCell ref="BZ79:CG79"/>
    <x:mergeCell ref="CH79:CN79"/>
    <x:mergeCell ref="CO79:CT79"/>
    <x:mergeCell ref="D80:P80"/>
    <x:mergeCell ref="Q80:AF80"/>
    <x:mergeCell ref="AK80:AW80"/>
    <x:mergeCell ref="AX80:BM80"/>
    <x:mergeCell ref="BR80:CD80"/>
    <x:mergeCell ref="CE80:CT80"/>
    <x:mergeCell ref="D81:P81"/>
    <x:mergeCell ref="Q81:AF81"/>
    <x:mergeCell ref="AK81:AW81"/>
    <x:mergeCell ref="AX81:BM81"/>
    <x:mergeCell ref="BR81:CD81"/>
    <x:mergeCell ref="CE81:CT81"/>
    <x:mergeCell ref="D82:P82"/>
    <x:mergeCell ref="Q82:AF82"/>
    <x:mergeCell ref="AK82:AW82"/>
    <x:mergeCell ref="AX82:BM82"/>
    <x:mergeCell ref="BR82:CD82"/>
    <x:mergeCell ref="CE82:CT82"/>
    <x:mergeCell ref="B83:C83"/>
    <x:mergeCell ref="AI83:AJ83"/>
    <x:mergeCell ref="BP83:BQ83"/>
    <x:mergeCell ref="B84:C84"/>
    <x:mergeCell ref="AI84:AJ84"/>
    <x:mergeCell ref="BP84:BQ84"/>
    <x:mergeCell ref="B85:C85"/>
    <x:mergeCell ref="AI85:AJ85"/>
    <x:mergeCell ref="BP85:BQ85"/>
    <x:mergeCell ref="B86:C86"/>
    <x:mergeCell ref="U86:V86"/>
    <x:mergeCell ref="AI86:AJ86"/>
    <x:mergeCell ref="BB86:BC86"/>
    <x:mergeCell ref="BP86:BQ86"/>
    <x:mergeCell ref="P87:Q87"/>
    <x:mergeCell ref="AW87:AX87"/>
    <x:mergeCell ref="B102:C102"/>
    <x:mergeCell ref="AI102:AJ102"/>
    <x:mergeCell ref="BP102:BQ102"/>
    <x:mergeCell ref="B103:C103"/>
    <x:mergeCell ref="D103:K103"/>
    <x:mergeCell ref="L103:S103"/>
    <x:mergeCell ref="T103:Z103"/>
    <x:mergeCell ref="AA103:AF103"/>
    <x:mergeCell ref="AI103:AJ103"/>
    <x:mergeCell ref="AK103:AR103"/>
    <x:mergeCell ref="AS103:AZ103"/>
    <x:mergeCell ref="BA103:BG103"/>
    <x:mergeCell ref="BH103:BM103"/>
    <x:mergeCell ref="BP103:BQ103"/>
    <x:mergeCell ref="BR103:BY103"/>
    <x:mergeCell ref="BZ103:CG103"/>
    <x:mergeCell ref="CH103:CN103"/>
    <x:mergeCell ref="CO103:CT103"/>
    <x:mergeCell ref="B104:C104"/>
    <x:mergeCell ref="AI104:AJ104"/>
    <x:mergeCell ref="BP104:BQ104"/>
    <x:mergeCell ref="B105:C105"/>
    <x:mergeCell ref="D105:K105"/>
    <x:mergeCell ref="L105:S105"/>
    <x:mergeCell ref="T105:Z105"/>
    <x:mergeCell ref="AA105:AF105"/>
    <x:mergeCell ref="AI105:AJ105"/>
    <x:mergeCell ref="AK105:AR105"/>
    <x:mergeCell ref="AS105:AZ105"/>
    <x:mergeCell ref="BA105:BG105"/>
    <x:mergeCell ref="BH105:BM105"/>
    <x:mergeCell ref="BP105:BQ105"/>
    <x:mergeCell ref="BR105:BY105"/>
    <x:mergeCell ref="BZ105:CG105"/>
    <x:mergeCell ref="CH105:CN105"/>
    <x:mergeCell ref="CO105:CT105"/>
    <x:mergeCell ref="D106:P106"/>
    <x:mergeCell ref="Q106:AF106"/>
    <x:mergeCell ref="AK106:AW106"/>
    <x:mergeCell ref="AX106:BM106"/>
    <x:mergeCell ref="BR106:CD106"/>
    <x:mergeCell ref="CE106:CT106"/>
    <x:mergeCell ref="D107:P107"/>
    <x:mergeCell ref="Q107:AF107"/>
    <x:mergeCell ref="AK107:AW107"/>
    <x:mergeCell ref="AX107:BM107"/>
    <x:mergeCell ref="BR107:CD107"/>
    <x:mergeCell ref="CE107:CT107"/>
    <x:mergeCell ref="D108:P108"/>
    <x:mergeCell ref="Q108:AF108"/>
    <x:mergeCell ref="AK108:AW108"/>
    <x:mergeCell ref="AX108:BM108"/>
    <x:mergeCell ref="BR108:CD108"/>
    <x:mergeCell ref="CE108:CT108"/>
    <x:mergeCell ref="B109:C109"/>
    <x:mergeCell ref="AI109:AJ109"/>
    <x:mergeCell ref="BP109:BQ109"/>
    <x:mergeCell ref="B110:C110"/>
    <x:mergeCell ref="AI110:AJ110"/>
    <x:mergeCell ref="BP110:BQ110"/>
    <x:mergeCell ref="B111:C111"/>
    <x:mergeCell ref="AI111:AJ111"/>
    <x:mergeCell ref="BP111:BQ111"/>
    <x:mergeCell ref="B112:C112"/>
    <x:mergeCell ref="U112:V112"/>
    <x:mergeCell ref="AI112:AJ112"/>
    <x:mergeCell ref="BB112:BC112"/>
    <x:mergeCell ref="BP112:BQ112"/>
    <x:mergeCell ref="P113:Q113"/>
    <x:mergeCell ref="AW113:AX113"/>
    <x:mergeCell ref="B128:C128"/>
    <x:mergeCell ref="AI128:AJ128"/>
    <x:mergeCell ref="BP128:BQ128"/>
    <x:mergeCell ref="B129:C129"/>
    <x:mergeCell ref="D129:K129"/>
    <x:mergeCell ref="L129:S129"/>
    <x:mergeCell ref="T129:Z129"/>
    <x:mergeCell ref="AA129:AF129"/>
    <x:mergeCell ref="AI129:AJ129"/>
    <x:mergeCell ref="AK129:AR129"/>
    <x:mergeCell ref="AS129:AZ129"/>
    <x:mergeCell ref="BA129:BG129"/>
    <x:mergeCell ref="BH129:BM129"/>
    <x:mergeCell ref="BP129:BQ129"/>
    <x:mergeCell ref="BR129:BY129"/>
    <x:mergeCell ref="BZ129:CG129"/>
    <x:mergeCell ref="CH129:CN129"/>
    <x:mergeCell ref="CO129:CT129"/>
    <x:mergeCell ref="B130:C130"/>
    <x:mergeCell ref="AI130:AJ130"/>
    <x:mergeCell ref="BP130:BQ130"/>
    <x:mergeCell ref="B131:C131"/>
    <x:mergeCell ref="D131:K131"/>
    <x:mergeCell ref="L131:S131"/>
    <x:mergeCell ref="T131:Z131"/>
    <x:mergeCell ref="AA131:AF131"/>
    <x:mergeCell ref="AI131:AJ131"/>
    <x:mergeCell ref="AK131:AR131"/>
    <x:mergeCell ref="AS131:AZ131"/>
    <x:mergeCell ref="BA131:BG131"/>
    <x:mergeCell ref="BH131:BM131"/>
    <x:mergeCell ref="BP131:BQ131"/>
    <x:mergeCell ref="BR131:BY131"/>
    <x:mergeCell ref="BZ131:CG131"/>
    <x:mergeCell ref="CH131:CN131"/>
    <x:mergeCell ref="CO131:CT131"/>
    <x:mergeCell ref="D132:P132"/>
    <x:mergeCell ref="Q132:AF132"/>
    <x:mergeCell ref="AK132:AW132"/>
    <x:mergeCell ref="AX132:BM132"/>
    <x:mergeCell ref="BR132:CD132"/>
    <x:mergeCell ref="CE132:CT132"/>
    <x:mergeCell ref="D133:P133"/>
    <x:mergeCell ref="Q133:AF133"/>
    <x:mergeCell ref="AK133:AW133"/>
    <x:mergeCell ref="AX133:BM133"/>
    <x:mergeCell ref="BR133:CD133"/>
    <x:mergeCell ref="CE133:CT133"/>
    <x:mergeCell ref="D134:P134"/>
    <x:mergeCell ref="Q134:AF134"/>
    <x:mergeCell ref="AK134:AW134"/>
    <x:mergeCell ref="AX134:BM134"/>
    <x:mergeCell ref="BR134:CD134"/>
    <x:mergeCell ref="CE134:CT134"/>
    <x:mergeCell ref="B135:C135"/>
    <x:mergeCell ref="AI135:AJ135"/>
    <x:mergeCell ref="B136:C136"/>
    <x:mergeCell ref="AI136:AJ136"/>
    <x:mergeCell ref="B137:C137"/>
    <x:mergeCell ref="AI137:AJ137"/>
    <x:mergeCell ref="B138:C138"/>
    <x:mergeCell ref="U138:V138"/>
    <x:mergeCell ref="AI138:AJ138"/>
    <x:mergeCell ref="BB138:BC138"/>
    <x:mergeCell ref="P139:Q139"/>
    <x:mergeCell ref="AW139:AX139"/>
    <x:mergeCell ref="B154:C154"/>
    <x:mergeCell ref="AI154:AJ154"/>
    <x:mergeCell ref="B155:C155"/>
    <x:mergeCell ref="D155:K155"/>
    <x:mergeCell ref="L155:S155"/>
    <x:mergeCell ref="T155:Z155"/>
    <x:mergeCell ref="AA155:AF155"/>
    <x:mergeCell ref="AI155:AJ155"/>
    <x:mergeCell ref="AK155:AR155"/>
    <x:mergeCell ref="AS155:AZ155"/>
    <x:mergeCell ref="BA155:BG155"/>
    <x:mergeCell ref="BH155:BM155"/>
    <x:mergeCell ref="B156:C156"/>
    <x:mergeCell ref="AI156:AJ156"/>
    <x:mergeCell ref="B157:C157"/>
    <x:mergeCell ref="D157:K157"/>
    <x:mergeCell ref="L157:S157"/>
    <x:mergeCell ref="T157:Z157"/>
    <x:mergeCell ref="AA157:AF157"/>
    <x:mergeCell ref="AI157:AJ157"/>
    <x:mergeCell ref="AK157:AR157"/>
    <x:mergeCell ref="AS157:AZ157"/>
    <x:mergeCell ref="BA157:BG157"/>
    <x:mergeCell ref="BH157:BM157"/>
    <x:mergeCell ref="D158:P158"/>
    <x:mergeCell ref="Q158:AF158"/>
    <x:mergeCell ref="AK158:AW158"/>
    <x:mergeCell ref="AX158:BM158"/>
    <x:mergeCell ref="D159:P159"/>
    <x:mergeCell ref="Q159:AF159"/>
    <x:mergeCell ref="AK159:AW159"/>
    <x:mergeCell ref="AX159:BM159"/>
    <x:mergeCell ref="D160:P160"/>
    <x:mergeCell ref="Q160:AF160"/>
    <x:mergeCell ref="AK160:AW160"/>
    <x:mergeCell ref="AX160:BM160"/>
    <x:mergeCell ref="B161:C161"/>
    <x:mergeCell ref="AI161:AJ161"/>
    <x:mergeCell ref="B162:C162"/>
    <x:mergeCell ref="AI162:AJ162"/>
    <x:mergeCell ref="B163:C163"/>
    <x:mergeCell ref="AI163:AJ163"/>
    <x:mergeCell ref="B164:C164"/>
    <x:mergeCell ref="U164:V164"/>
    <x:mergeCell ref="AI164:AJ164"/>
    <x:mergeCell ref="BB164:BC164"/>
    <x:mergeCell ref="P165:Q165"/>
    <x:mergeCell ref="AW165:AX165"/>
    <x:mergeCell ref="B180:C180"/>
    <x:mergeCell ref="AI180:AJ180"/>
    <x:mergeCell ref="B181:C181"/>
    <x:mergeCell ref="D181:K181"/>
    <x:mergeCell ref="L181:S181"/>
    <x:mergeCell ref="T181:Z181"/>
    <x:mergeCell ref="AA181:AF181"/>
    <x:mergeCell ref="AI181:AJ181"/>
    <x:mergeCell ref="AK181:AR181"/>
    <x:mergeCell ref="AS181:AZ181"/>
    <x:mergeCell ref="BA181:BG181"/>
    <x:mergeCell ref="BH181:BM181"/>
    <x:mergeCell ref="B182:C182"/>
    <x:mergeCell ref="AI182:AJ182"/>
    <x:mergeCell ref="B183:C183"/>
    <x:mergeCell ref="D183:K183"/>
    <x:mergeCell ref="L183:S183"/>
    <x:mergeCell ref="T183:Z183"/>
    <x:mergeCell ref="AA183:AF183"/>
    <x:mergeCell ref="AI183:AJ183"/>
    <x:mergeCell ref="AK183:AR183"/>
    <x:mergeCell ref="AS183:AZ183"/>
    <x:mergeCell ref="BA183:BG183"/>
    <x:mergeCell ref="BH183:BM183"/>
    <x:mergeCell ref="D184:P184"/>
    <x:mergeCell ref="Q184:AF184"/>
    <x:mergeCell ref="AK184:AW184"/>
    <x:mergeCell ref="AX184:BM184"/>
    <x:mergeCell ref="D185:P185"/>
    <x:mergeCell ref="Q185:AF185"/>
    <x:mergeCell ref="AK185:AW185"/>
    <x:mergeCell ref="AX185:BM185"/>
    <x:mergeCell ref="D186:P186"/>
    <x:mergeCell ref="Q186:AF186"/>
    <x:mergeCell ref="AK186:AW186"/>
    <x:mergeCell ref="AX186:BM186"/>
    <x:mergeCell ref="B187:C187"/>
    <x:mergeCell ref="AI187:AJ187"/>
    <x:mergeCell ref="B188:C188"/>
    <x:mergeCell ref="AI188:AJ188"/>
    <x:mergeCell ref="B189:C189"/>
    <x:mergeCell ref="AI189:AJ189"/>
    <x:mergeCell ref="B190:C190"/>
    <x:mergeCell ref="U190:V190"/>
    <x:mergeCell ref="AI190:AJ190"/>
    <x:mergeCell ref="BB190:BC190"/>
    <x:mergeCell ref="P191:Q191"/>
    <x:mergeCell ref="AW191:AX191"/>
    <x:mergeCell ref="B206:C206"/>
    <x:mergeCell ref="AI206:AJ206"/>
    <x:mergeCell ref="B207:C207"/>
    <x:mergeCell ref="D207:K207"/>
    <x:mergeCell ref="L207:S207"/>
    <x:mergeCell ref="T207:Z207"/>
    <x:mergeCell ref="AA207:AF207"/>
    <x:mergeCell ref="AI207:AJ207"/>
    <x:mergeCell ref="AK207:AR207"/>
    <x:mergeCell ref="AS207:AZ207"/>
    <x:mergeCell ref="BA207:BG207"/>
    <x:mergeCell ref="BH207:BM207"/>
    <x:mergeCell ref="B208:C208"/>
    <x:mergeCell ref="AI208:AJ208"/>
    <x:mergeCell ref="B209:C209"/>
    <x:mergeCell ref="D209:K209"/>
    <x:mergeCell ref="L209:S209"/>
    <x:mergeCell ref="T209:Z209"/>
    <x:mergeCell ref="AA209:AF209"/>
    <x:mergeCell ref="AI209:AJ209"/>
    <x:mergeCell ref="AK209:AR209"/>
    <x:mergeCell ref="AS209:AZ209"/>
    <x:mergeCell ref="BA209:BG209"/>
    <x:mergeCell ref="BH209:BM209"/>
    <x:mergeCell ref="D210:P210"/>
    <x:mergeCell ref="Q210:AF210"/>
    <x:mergeCell ref="AK210:AW210"/>
    <x:mergeCell ref="AX210:BM210"/>
    <x:mergeCell ref="D211:P211"/>
    <x:mergeCell ref="Q211:AF211"/>
    <x:mergeCell ref="AK211:AW211"/>
    <x:mergeCell ref="AX211:BM211"/>
    <x:mergeCell ref="D212:P212"/>
    <x:mergeCell ref="Q212:AF212"/>
    <x:mergeCell ref="AK212:AW212"/>
    <x:mergeCell ref="AX212:BM212"/>
    <x:mergeCell ref="B213:C213"/>
    <x:mergeCell ref="AI213:AJ213"/>
    <x:mergeCell ref="B214:C214"/>
    <x:mergeCell ref="AI214:AJ214"/>
    <x:mergeCell ref="B215:C215"/>
    <x:mergeCell ref="AI215:AJ215"/>
    <x:mergeCell ref="B216:C216"/>
    <x:mergeCell ref="U216:V216"/>
    <x:mergeCell ref="AI216:AJ216"/>
    <x:mergeCell ref="BB216:BC216"/>
    <x:mergeCell ref="AW217:AX217"/>
    <x:mergeCell ref="B232:C232"/>
    <x:mergeCell ref="AI232:AJ232"/>
    <x:mergeCell ref="B233:C233"/>
    <x:mergeCell ref="D233:K233"/>
    <x:mergeCell ref="L233:S233"/>
    <x:mergeCell ref="T233:Z233"/>
    <x:mergeCell ref="AA233:AF233"/>
    <x:mergeCell ref="AI233:AJ233"/>
    <x:mergeCell ref="AK233:AR233"/>
    <x:mergeCell ref="AS233:AZ233"/>
    <x:mergeCell ref="BA233:BG233"/>
    <x:mergeCell ref="BH233:BM233"/>
    <x:mergeCell ref="B234:C234"/>
    <x:mergeCell ref="AI234:AJ234"/>
    <x:mergeCell ref="B235:C235"/>
    <x:mergeCell ref="D235:K235"/>
    <x:mergeCell ref="L235:S235"/>
    <x:mergeCell ref="T235:Z235"/>
    <x:mergeCell ref="AA235:AF235"/>
    <x:mergeCell ref="AI235:AJ235"/>
    <x:mergeCell ref="AK235:AR235"/>
    <x:mergeCell ref="AS235:AZ235"/>
    <x:mergeCell ref="BA235:BG235"/>
    <x:mergeCell ref="BH235:BM235"/>
    <x:mergeCell ref="D236:P236"/>
    <x:mergeCell ref="Q236:AF236"/>
    <x:mergeCell ref="AK236:AW236"/>
    <x:mergeCell ref="AX236:BM236"/>
    <x:mergeCell ref="D237:P237"/>
    <x:mergeCell ref="Q237:AF237"/>
    <x:mergeCell ref="AK237:AW237"/>
    <x:mergeCell ref="AX237:BM237"/>
    <x:mergeCell ref="D238:P238"/>
    <x:mergeCell ref="Q238:AF238"/>
    <x:mergeCell ref="AK238:AW238"/>
    <x:mergeCell ref="AX238:BM238"/>
    <x:mergeCell ref="B239:C239"/>
    <x:mergeCell ref="AI239:AJ239"/>
    <x:mergeCell ref="B240:C240"/>
    <x:mergeCell ref="AI240:AJ240"/>
    <x:mergeCell ref="B241:C241"/>
    <x:mergeCell ref="AI241:AJ241"/>
    <x:mergeCell ref="B242:C242"/>
    <x:mergeCell ref="U242:V242"/>
    <x:mergeCell ref="AI242:AJ242"/>
    <x:mergeCell ref="BB242:BC242"/>
    <x:mergeCell ref="AW243:AX243"/>
    <x:mergeCell ref="B258:C258"/>
    <x:mergeCell ref="AI258:AJ258"/>
    <x:mergeCell ref="B259:C259"/>
    <x:mergeCell ref="D259:K259"/>
    <x:mergeCell ref="L259:S259"/>
    <x:mergeCell ref="T259:Z259"/>
    <x:mergeCell ref="AA259:AF259"/>
    <x:mergeCell ref="AI259:AJ259"/>
    <x:mergeCell ref="AK259:AR259"/>
    <x:mergeCell ref="AS259:AZ259"/>
    <x:mergeCell ref="BA259:BG259"/>
    <x:mergeCell ref="BH259:BM259"/>
    <x:mergeCell ref="B260:C260"/>
    <x:mergeCell ref="AI260:AJ260"/>
    <x:mergeCell ref="B261:C261"/>
    <x:mergeCell ref="D261:K261"/>
    <x:mergeCell ref="L261:S261"/>
    <x:mergeCell ref="T261:Z261"/>
    <x:mergeCell ref="AA261:AF261"/>
    <x:mergeCell ref="AI261:AJ261"/>
    <x:mergeCell ref="AK261:AR261"/>
    <x:mergeCell ref="AS261:AZ261"/>
    <x:mergeCell ref="BA261:BG261"/>
    <x:mergeCell ref="BH261:BM261"/>
    <x:mergeCell ref="D262:P262"/>
    <x:mergeCell ref="Q262:AF262"/>
    <x:mergeCell ref="AK262:AW262"/>
    <x:mergeCell ref="AX262:BM262"/>
    <x:mergeCell ref="D263:P263"/>
    <x:mergeCell ref="Q263:AF263"/>
    <x:mergeCell ref="AK263:AW263"/>
    <x:mergeCell ref="AX263:BM263"/>
    <x:mergeCell ref="D264:P264"/>
    <x:mergeCell ref="Q264:AF264"/>
    <x:mergeCell ref="AK264:AW264"/>
    <x:mergeCell ref="AX264:BM264"/>
    <x:mergeCell ref="B265:C265"/>
    <x:mergeCell ref="AI265:AJ265"/>
    <x:mergeCell ref="B266:C266"/>
    <x:mergeCell ref="AI266:AJ266"/>
    <x:mergeCell ref="B267:C267"/>
    <x:mergeCell ref="AI267:AJ267"/>
    <x:mergeCell ref="B268:C268"/>
    <x:mergeCell ref="U268:V268"/>
    <x:mergeCell ref="AI268:AJ268"/>
    <x:mergeCell ref="BB268:BC268"/>
    <x:mergeCell ref="P269:Q269"/>
    <x:mergeCell ref="AW269:AX269"/>
    <x:mergeCell ref="B284:C284"/>
    <x:mergeCell ref="AI284:AJ284"/>
    <x:mergeCell ref="B285:C285"/>
    <x:mergeCell ref="D285:K285"/>
    <x:mergeCell ref="L285:S285"/>
    <x:mergeCell ref="T285:Z285"/>
    <x:mergeCell ref="AA285:AF285"/>
    <x:mergeCell ref="AI285:AJ285"/>
    <x:mergeCell ref="AK285:AR285"/>
    <x:mergeCell ref="AS285:AZ285"/>
    <x:mergeCell ref="BA285:BG285"/>
    <x:mergeCell ref="BH285:BM285"/>
    <x:mergeCell ref="B286:C286"/>
    <x:mergeCell ref="AI286:AJ286"/>
    <x:mergeCell ref="B287:C287"/>
    <x:mergeCell ref="D287:K287"/>
    <x:mergeCell ref="L287:S287"/>
    <x:mergeCell ref="T287:Z287"/>
    <x:mergeCell ref="AA287:AF287"/>
    <x:mergeCell ref="AI287:AJ287"/>
    <x:mergeCell ref="AK287:AR287"/>
    <x:mergeCell ref="AS287:AZ287"/>
    <x:mergeCell ref="BA287:BG287"/>
    <x:mergeCell ref="BH287:BM287"/>
    <x:mergeCell ref="D288:P288"/>
    <x:mergeCell ref="Q288:AF288"/>
    <x:mergeCell ref="AK288:AW288"/>
    <x:mergeCell ref="AX288:BM288"/>
    <x:mergeCell ref="D289:P289"/>
    <x:mergeCell ref="Q289:AF289"/>
    <x:mergeCell ref="AK289:AW289"/>
    <x:mergeCell ref="AX289:BM289"/>
    <x:mergeCell ref="D290:P290"/>
    <x:mergeCell ref="Q290:AF290"/>
    <x:mergeCell ref="AK290:AW290"/>
    <x:mergeCell ref="AX290:BM290"/>
    <x:mergeCell ref="B291:C291"/>
    <x:mergeCell ref="AI291:AJ291"/>
    <x:mergeCell ref="B292:C292"/>
    <x:mergeCell ref="AI292:AJ292"/>
    <x:mergeCell ref="B293:C293"/>
    <x:mergeCell ref="AI293:AJ293"/>
    <x:mergeCell ref="B294:C294"/>
    <x:mergeCell ref="U294:V294"/>
    <x:mergeCell ref="AI294:AJ294"/>
    <x:mergeCell ref="BB294:BC294"/>
    <x:mergeCell ref="P295:Q295"/>
    <x:mergeCell ref="AW295:AX295"/>
    <x:mergeCell ref="B310:C310"/>
    <x:mergeCell ref="AI310:AJ310"/>
    <x:mergeCell ref="B311:C311"/>
    <x:mergeCell ref="D311:K311"/>
    <x:mergeCell ref="L311:S311"/>
    <x:mergeCell ref="T311:Z311"/>
    <x:mergeCell ref="AA311:AF311"/>
    <x:mergeCell ref="AI311:AJ311"/>
    <x:mergeCell ref="AK311:AR311"/>
    <x:mergeCell ref="AS311:AZ311"/>
    <x:mergeCell ref="BA311:BG311"/>
    <x:mergeCell ref="BH311:BM311"/>
    <x:mergeCell ref="B312:C312"/>
    <x:mergeCell ref="AI312:AJ312"/>
    <x:mergeCell ref="B313:C313"/>
    <x:mergeCell ref="D313:K313"/>
    <x:mergeCell ref="L313:S313"/>
    <x:mergeCell ref="T313:Z313"/>
    <x:mergeCell ref="AA313:AF313"/>
    <x:mergeCell ref="AI313:AJ313"/>
    <x:mergeCell ref="AK313:AR313"/>
    <x:mergeCell ref="AS313:AZ313"/>
    <x:mergeCell ref="BA313:BG313"/>
    <x:mergeCell ref="BH313:BM313"/>
    <x:mergeCell ref="D314:P314"/>
    <x:mergeCell ref="Q314:AF314"/>
    <x:mergeCell ref="AK314:AW314"/>
    <x:mergeCell ref="AX314:BM314"/>
    <x:mergeCell ref="D315:P315"/>
    <x:mergeCell ref="Q315:AF315"/>
    <x:mergeCell ref="AK315:AW315"/>
    <x:mergeCell ref="AX315:BM315"/>
    <x:mergeCell ref="D316:P316"/>
    <x:mergeCell ref="Q316:AF316"/>
    <x:mergeCell ref="AK316:AW316"/>
    <x:mergeCell ref="AX316:BM316"/>
    <x:mergeCell ref="B317:C317"/>
    <x:mergeCell ref="AI317:AJ317"/>
    <x:mergeCell ref="B318:C318"/>
    <x:mergeCell ref="AI318:AJ318"/>
    <x:mergeCell ref="B319:C319"/>
    <x:mergeCell ref="AI319:AJ319"/>
    <x:mergeCell ref="B320:C320"/>
    <x:mergeCell ref="U320:V320"/>
    <x:mergeCell ref="AI320:AJ320"/>
    <x:mergeCell ref="BB320:BC320"/>
    <x:mergeCell ref="P321:Q321"/>
    <x:mergeCell ref="AW321:AX321"/>
    <x:mergeCell ref="B336:C336"/>
    <x:mergeCell ref="AI336:AJ336"/>
    <x:mergeCell ref="B337:C337"/>
    <x:mergeCell ref="D337:K337"/>
    <x:mergeCell ref="L337:S337"/>
    <x:mergeCell ref="T337:Z337"/>
    <x:mergeCell ref="AA337:AF337"/>
    <x:mergeCell ref="AI337:AJ337"/>
    <x:mergeCell ref="AK337:AR337"/>
    <x:mergeCell ref="AS337:AZ337"/>
    <x:mergeCell ref="BA337:BG337"/>
    <x:mergeCell ref="BH337:BM337"/>
    <x:mergeCell ref="B338:C338"/>
    <x:mergeCell ref="AI338:AJ338"/>
    <x:mergeCell ref="B339:C339"/>
    <x:mergeCell ref="D339:K339"/>
    <x:mergeCell ref="L339:S339"/>
    <x:mergeCell ref="T339:Z339"/>
    <x:mergeCell ref="AA339:AF339"/>
    <x:mergeCell ref="AI339:AJ339"/>
    <x:mergeCell ref="AK339:AR339"/>
    <x:mergeCell ref="AS339:AZ339"/>
    <x:mergeCell ref="BA339:BG339"/>
    <x:mergeCell ref="BH339:BM339"/>
    <x:mergeCell ref="D340:P340"/>
    <x:mergeCell ref="Q340:AF340"/>
    <x:mergeCell ref="AK340:AW340"/>
    <x:mergeCell ref="AX340:BM340"/>
    <x:mergeCell ref="D341:P341"/>
    <x:mergeCell ref="Q341:AF341"/>
    <x:mergeCell ref="AK341:AW341"/>
    <x:mergeCell ref="AX341:BM341"/>
    <x:mergeCell ref="D342:P342"/>
    <x:mergeCell ref="Q342:AF342"/>
    <x:mergeCell ref="AK342:AW342"/>
    <x:mergeCell ref="AX342:BM342"/>
    <x:mergeCell ref="B343:C343"/>
    <x:mergeCell ref="AI343:AJ343"/>
    <x:mergeCell ref="B344:C344"/>
    <x:mergeCell ref="AI344:AJ344"/>
    <x:mergeCell ref="B345:C345"/>
    <x:mergeCell ref="AI345:AJ345"/>
    <x:mergeCell ref="B346:C346"/>
    <x:mergeCell ref="U346:V346"/>
    <x:mergeCell ref="AI346:AJ346"/>
    <x:mergeCell ref="BB346:BC346"/>
    <x:mergeCell ref="P347:Q347"/>
    <x:mergeCell ref="AW347:AX347"/>
    <x:mergeCell ref="B362:C362"/>
    <x:mergeCell ref="AI362:AJ362"/>
    <x:mergeCell ref="B363:C363"/>
    <x:mergeCell ref="D363:K363"/>
    <x:mergeCell ref="L363:S363"/>
    <x:mergeCell ref="T363:Z363"/>
    <x:mergeCell ref="AA363:AF363"/>
    <x:mergeCell ref="AI363:AJ363"/>
    <x:mergeCell ref="AK363:AR363"/>
    <x:mergeCell ref="AS363:AZ363"/>
    <x:mergeCell ref="BA363:BG363"/>
    <x:mergeCell ref="BH363:BM363"/>
    <x:mergeCell ref="B364:C364"/>
    <x:mergeCell ref="AI364:AJ364"/>
    <x:mergeCell ref="B365:C365"/>
    <x:mergeCell ref="D365:K365"/>
    <x:mergeCell ref="L365:S365"/>
    <x:mergeCell ref="T365:Z365"/>
    <x:mergeCell ref="AA365:AF365"/>
    <x:mergeCell ref="AI365:AJ365"/>
    <x:mergeCell ref="AK365:AR365"/>
    <x:mergeCell ref="AS365:AZ365"/>
    <x:mergeCell ref="BA365:BG365"/>
    <x:mergeCell ref="BH365:BM365"/>
    <x:mergeCell ref="D366:P366"/>
    <x:mergeCell ref="Q366:AF366"/>
    <x:mergeCell ref="AK366:AW366"/>
    <x:mergeCell ref="AX366:BM366"/>
    <x:mergeCell ref="D367:P367"/>
    <x:mergeCell ref="Q367:AF367"/>
    <x:mergeCell ref="AK367:AW367"/>
    <x:mergeCell ref="AX367:BM367"/>
    <x:mergeCell ref="D368:P368"/>
    <x:mergeCell ref="Q368:AF368"/>
    <x:mergeCell ref="AK368:AW368"/>
    <x:mergeCell ref="AX368:BM368"/>
    <x:mergeCell ref="B369:C369"/>
    <x:mergeCell ref="AI369:AJ369"/>
    <x:mergeCell ref="B370:C370"/>
    <x:mergeCell ref="AI370:AJ370"/>
    <x:mergeCell ref="B371:C371"/>
    <x:mergeCell ref="AI371:AJ371"/>
    <x:mergeCell ref="B372:C372"/>
    <x:mergeCell ref="U372:V372"/>
    <x:mergeCell ref="AI372:AJ372"/>
    <x:mergeCell ref="BB372:BC372"/>
    <x:mergeCell ref="P373:Q373"/>
    <x:mergeCell ref="AW373:AX373"/>
    <x:mergeCell ref="B388:C388"/>
    <x:mergeCell ref="AI388:AJ388"/>
    <x:mergeCell ref="B389:C389"/>
    <x:mergeCell ref="D389:K389"/>
    <x:mergeCell ref="L389:S389"/>
    <x:mergeCell ref="T389:Z389"/>
    <x:mergeCell ref="AA389:AF389"/>
    <x:mergeCell ref="AI389:AJ389"/>
    <x:mergeCell ref="AK389:AR389"/>
    <x:mergeCell ref="AS389:AZ389"/>
    <x:mergeCell ref="BA389:BG389"/>
    <x:mergeCell ref="BH389:BM389"/>
    <x:mergeCell ref="B390:C390"/>
    <x:mergeCell ref="AI390:AJ390"/>
    <x:mergeCell ref="B391:C391"/>
    <x:mergeCell ref="D391:K391"/>
    <x:mergeCell ref="L391:S391"/>
    <x:mergeCell ref="T391:Z391"/>
    <x:mergeCell ref="AA391:AF391"/>
    <x:mergeCell ref="AI391:AJ391"/>
    <x:mergeCell ref="AK391:AR391"/>
    <x:mergeCell ref="AS391:AZ391"/>
    <x:mergeCell ref="BA391:BG391"/>
    <x:mergeCell ref="BH391:BM391"/>
    <x:mergeCell ref="D392:P392"/>
    <x:mergeCell ref="Q392:AF392"/>
    <x:mergeCell ref="AK392:AW392"/>
    <x:mergeCell ref="AX392:BM392"/>
    <x:mergeCell ref="D393:P393"/>
    <x:mergeCell ref="Q393:AF393"/>
    <x:mergeCell ref="AK393:AW393"/>
    <x:mergeCell ref="AX393:BM393"/>
    <x:mergeCell ref="D394:P394"/>
    <x:mergeCell ref="Q394:AF394"/>
    <x:mergeCell ref="AK394:AW394"/>
    <x:mergeCell ref="AX394:BM394"/>
    <x:mergeCell ref="B398:BM398"/>
    <x:mergeCell ref="B399:C399"/>
    <x:mergeCell ref="AI399:AJ399"/>
    <x:mergeCell ref="B400:C400"/>
    <x:mergeCell ref="AI400:AJ400"/>
    <x:mergeCell ref="B401:C401"/>
    <x:mergeCell ref="AI401:AJ401"/>
    <x:mergeCell ref="B402:C402"/>
    <x:mergeCell ref="U402:V402"/>
    <x:mergeCell ref="AI402:AJ402"/>
    <x:mergeCell ref="BB402:BC402"/>
    <x:mergeCell ref="P403:Q403"/>
    <x:mergeCell ref="AW403:AX403"/>
    <x:mergeCell ref="B418:C418"/>
    <x:mergeCell ref="AI418:AJ418"/>
    <x:mergeCell ref="B419:C419"/>
    <x:mergeCell ref="D419:K419"/>
    <x:mergeCell ref="L419:S419"/>
    <x:mergeCell ref="T419:Z419"/>
    <x:mergeCell ref="AA419:AF419"/>
    <x:mergeCell ref="AI419:AJ419"/>
    <x:mergeCell ref="AK419:AR419"/>
    <x:mergeCell ref="AS419:AZ419"/>
    <x:mergeCell ref="BA419:BG419"/>
    <x:mergeCell ref="BH419:BM419"/>
    <x:mergeCell ref="B420:C420"/>
    <x:mergeCell ref="AI420:AJ420"/>
    <x:mergeCell ref="B421:C421"/>
    <x:mergeCell ref="D421:K421"/>
    <x:mergeCell ref="L421:S421"/>
    <x:mergeCell ref="T421:Z421"/>
    <x:mergeCell ref="AA421:AF421"/>
    <x:mergeCell ref="AI421:AJ421"/>
    <x:mergeCell ref="AK421:AR421"/>
    <x:mergeCell ref="AS421:AZ421"/>
    <x:mergeCell ref="BA421:BG421"/>
    <x:mergeCell ref="BH421:BM421"/>
    <x:mergeCell ref="D422:P422"/>
    <x:mergeCell ref="Q422:AF422"/>
    <x:mergeCell ref="AK422:AW422"/>
    <x:mergeCell ref="AX422:BM422"/>
    <x:mergeCell ref="D423:P423"/>
    <x:mergeCell ref="Q423:AF423"/>
    <x:mergeCell ref="AK423:AW423"/>
    <x:mergeCell ref="AX423:BM423"/>
    <x:mergeCell ref="D424:P424"/>
    <x:mergeCell ref="Q424:AF424"/>
    <x:mergeCell ref="AK424:AW424"/>
    <x:mergeCell ref="AX424:BM424"/>
    <x:mergeCell ref="B425:C425"/>
    <x:mergeCell ref="AI425:AJ425"/>
    <x:mergeCell ref="B426:C426"/>
    <x:mergeCell ref="AI426:AJ426"/>
    <x:mergeCell ref="B427:C427"/>
    <x:mergeCell ref="AI427:AJ427"/>
    <x:mergeCell ref="B428:C428"/>
    <x:mergeCell ref="U428:V428"/>
    <x:mergeCell ref="AI428:AJ428"/>
    <x:mergeCell ref="BB428:BC428"/>
    <x:mergeCell ref="P429:Q429"/>
    <x:mergeCell ref="AW429:AX429"/>
    <x:mergeCell ref="B444:C444"/>
    <x:mergeCell ref="AI444:AJ444"/>
    <x:mergeCell ref="B445:C445"/>
    <x:mergeCell ref="D445:K445"/>
    <x:mergeCell ref="L445:S445"/>
    <x:mergeCell ref="T445:Z445"/>
    <x:mergeCell ref="AA445:AF445"/>
    <x:mergeCell ref="AI445:AJ445"/>
    <x:mergeCell ref="AK445:AR445"/>
    <x:mergeCell ref="AS445:AZ445"/>
    <x:mergeCell ref="BA445:BG445"/>
    <x:mergeCell ref="BH445:BM445"/>
    <x:mergeCell ref="B446:C446"/>
    <x:mergeCell ref="AI446:AJ446"/>
    <x:mergeCell ref="B447:C447"/>
    <x:mergeCell ref="D447:K447"/>
    <x:mergeCell ref="L447:S447"/>
    <x:mergeCell ref="T447:Z447"/>
    <x:mergeCell ref="AA447:AF447"/>
    <x:mergeCell ref="AI447:AJ447"/>
    <x:mergeCell ref="AK447:AR447"/>
    <x:mergeCell ref="AS447:AZ447"/>
    <x:mergeCell ref="BA447:BG447"/>
    <x:mergeCell ref="BH447:BM447"/>
    <x:mergeCell ref="D448:P448"/>
    <x:mergeCell ref="Q448:AF448"/>
    <x:mergeCell ref="AK448:AW448"/>
    <x:mergeCell ref="AX448:BM448"/>
    <x:mergeCell ref="D449:P449"/>
    <x:mergeCell ref="Q449:AF449"/>
    <x:mergeCell ref="AK449:AW449"/>
    <x:mergeCell ref="AX449:BM449"/>
    <x:mergeCell ref="D450:P450"/>
    <x:mergeCell ref="Q450:AF450"/>
    <x:mergeCell ref="AK450:AW450"/>
    <x:mergeCell ref="AX450:BM450"/>
    <x:mergeCell ref="B451:C451"/>
    <x:mergeCell ref="AI451:AJ451"/>
    <x:mergeCell ref="B452:C452"/>
    <x:mergeCell ref="AI452:AJ452"/>
    <x:mergeCell ref="B453:C453"/>
    <x:mergeCell ref="AI453:AJ453"/>
    <x:mergeCell ref="B454:C454"/>
    <x:mergeCell ref="U454:V454"/>
    <x:mergeCell ref="AI454:AJ454"/>
    <x:mergeCell ref="BB454:BC454"/>
    <x:mergeCell ref="P455:Q455"/>
    <x:mergeCell ref="AW455:AX455"/>
    <x:mergeCell ref="B470:C470"/>
    <x:mergeCell ref="AI470:AJ470"/>
    <x:mergeCell ref="B471:C471"/>
    <x:mergeCell ref="D471:K471"/>
    <x:mergeCell ref="L471:S471"/>
    <x:mergeCell ref="T471:Z471"/>
    <x:mergeCell ref="AA471:AF471"/>
    <x:mergeCell ref="AI471:AJ471"/>
    <x:mergeCell ref="AK471:AR471"/>
    <x:mergeCell ref="AS471:AZ471"/>
    <x:mergeCell ref="BA471:BG471"/>
    <x:mergeCell ref="BH471:BM471"/>
    <x:mergeCell ref="B472:C472"/>
    <x:mergeCell ref="AI472:AJ472"/>
    <x:mergeCell ref="B473:C473"/>
    <x:mergeCell ref="D473:K473"/>
    <x:mergeCell ref="L473:S473"/>
    <x:mergeCell ref="T473:Z473"/>
    <x:mergeCell ref="AA473:AF473"/>
    <x:mergeCell ref="AI473:AJ473"/>
    <x:mergeCell ref="AK473:AR473"/>
    <x:mergeCell ref="AS473:AZ473"/>
    <x:mergeCell ref="BA473:BG473"/>
    <x:mergeCell ref="BH473:BM473"/>
    <x:mergeCell ref="D474:P474"/>
    <x:mergeCell ref="Q474:AF474"/>
    <x:mergeCell ref="AK474:AW474"/>
    <x:mergeCell ref="AX474:BM474"/>
    <x:mergeCell ref="D475:P475"/>
    <x:mergeCell ref="Q475:AF475"/>
    <x:mergeCell ref="AK475:AW475"/>
    <x:mergeCell ref="AX475:BM475"/>
    <x:mergeCell ref="D476:P476"/>
    <x:mergeCell ref="Q476:AF476"/>
    <x:mergeCell ref="AK476:AW476"/>
    <x:mergeCell ref="AX476:BM476"/>
    <x:mergeCell ref="B477:C477"/>
    <x:mergeCell ref="AI477:AJ477"/>
    <x:mergeCell ref="B478:C478"/>
    <x:mergeCell ref="AI478:AJ478"/>
    <x:mergeCell ref="B479:C479"/>
    <x:mergeCell ref="AI479:AJ479"/>
    <x:mergeCell ref="B480:C480"/>
    <x:mergeCell ref="U480:V480"/>
    <x:mergeCell ref="AI480:AJ480"/>
    <x:mergeCell ref="BB480:BC480"/>
    <x:mergeCell ref="P481:Q481"/>
    <x:mergeCell ref="AW481:AX481"/>
    <x:mergeCell ref="B496:C496"/>
    <x:mergeCell ref="AI496:AJ496"/>
    <x:mergeCell ref="B497:C497"/>
    <x:mergeCell ref="D497:K497"/>
    <x:mergeCell ref="L497:S497"/>
    <x:mergeCell ref="T497:Z497"/>
    <x:mergeCell ref="AA497:AF497"/>
    <x:mergeCell ref="AI497:AJ497"/>
    <x:mergeCell ref="AK497:AR497"/>
    <x:mergeCell ref="AS497:AZ497"/>
    <x:mergeCell ref="BA497:BG497"/>
    <x:mergeCell ref="BH497:BM497"/>
    <x:mergeCell ref="B498:C498"/>
    <x:mergeCell ref="AI498:AJ498"/>
    <x:mergeCell ref="B499:C499"/>
    <x:mergeCell ref="D499:K499"/>
    <x:mergeCell ref="L499:S499"/>
    <x:mergeCell ref="T499:Z499"/>
    <x:mergeCell ref="AA499:AF499"/>
    <x:mergeCell ref="AI499:AJ499"/>
    <x:mergeCell ref="AK499:AR499"/>
    <x:mergeCell ref="AS499:AZ499"/>
    <x:mergeCell ref="BA499:BG499"/>
    <x:mergeCell ref="BH499:BM499"/>
    <x:mergeCell ref="D500:P500"/>
    <x:mergeCell ref="Q500:AF500"/>
    <x:mergeCell ref="AK500:AW500"/>
    <x:mergeCell ref="AX500:BM500"/>
    <x:mergeCell ref="D501:P501"/>
    <x:mergeCell ref="Q501:AF501"/>
    <x:mergeCell ref="AK501:AW501"/>
    <x:mergeCell ref="AX501:BM501"/>
    <x:mergeCell ref="D502:P502"/>
    <x:mergeCell ref="Q502:AF502"/>
    <x:mergeCell ref="AK502:AW502"/>
    <x:mergeCell ref="AX502:BM502"/>
    <x:mergeCell ref="B503:C503"/>
    <x:mergeCell ref="AI503:AJ503"/>
    <x:mergeCell ref="B504:C504"/>
    <x:mergeCell ref="AI504:AJ504"/>
    <x:mergeCell ref="B505:C505"/>
    <x:mergeCell ref="AI505:AJ505"/>
    <x:mergeCell ref="B506:C506"/>
    <x:mergeCell ref="U506:V506"/>
    <x:mergeCell ref="AI506:AJ506"/>
    <x:mergeCell ref="BB506:BC506"/>
    <x:mergeCell ref="P507:Q507"/>
    <x:mergeCell ref="AW507:AX507"/>
    <x:mergeCell ref="B522:C522"/>
    <x:mergeCell ref="AI522:AJ522"/>
    <x:mergeCell ref="B523:C523"/>
    <x:mergeCell ref="D523:K523"/>
    <x:mergeCell ref="L523:S523"/>
    <x:mergeCell ref="T523:Z523"/>
    <x:mergeCell ref="AA523:AF523"/>
    <x:mergeCell ref="AI523:AJ523"/>
    <x:mergeCell ref="AK523:AR523"/>
    <x:mergeCell ref="AS523:AZ523"/>
    <x:mergeCell ref="BA523:BG523"/>
    <x:mergeCell ref="BH523:BM523"/>
    <x:mergeCell ref="B524:C524"/>
    <x:mergeCell ref="AI524:AJ524"/>
    <x:mergeCell ref="B525:C525"/>
    <x:mergeCell ref="D525:K525"/>
    <x:mergeCell ref="L525:S525"/>
    <x:mergeCell ref="T525:Z525"/>
    <x:mergeCell ref="AA525:AF525"/>
    <x:mergeCell ref="AI525:AJ525"/>
    <x:mergeCell ref="AK525:AR525"/>
    <x:mergeCell ref="AS525:AZ525"/>
    <x:mergeCell ref="BA525:BG525"/>
    <x:mergeCell ref="BH525:BM525"/>
    <x:mergeCell ref="D526:P526"/>
    <x:mergeCell ref="Q526:AF526"/>
    <x:mergeCell ref="AK526:AW526"/>
    <x:mergeCell ref="AX526:BM526"/>
    <x:mergeCell ref="D527:P527"/>
    <x:mergeCell ref="Q527:AF527"/>
    <x:mergeCell ref="AK527:AW527"/>
    <x:mergeCell ref="AX527:BM527"/>
    <x:mergeCell ref="D528:P528"/>
    <x:mergeCell ref="Q528:AF528"/>
    <x:mergeCell ref="AK528:AW528"/>
    <x:mergeCell ref="AX528:BM528"/>
    <x:mergeCell ref="B529:C529"/>
    <x:mergeCell ref="AI529:AJ529"/>
    <x:mergeCell ref="B530:C530"/>
    <x:mergeCell ref="AI530:AJ530"/>
    <x:mergeCell ref="B531:C531"/>
    <x:mergeCell ref="AI531:AJ531"/>
    <x:mergeCell ref="B532:C532"/>
    <x:mergeCell ref="U532:V532"/>
    <x:mergeCell ref="AI532:AJ532"/>
    <x:mergeCell ref="BB532:BC532"/>
    <x:mergeCell ref="P533:Q533"/>
    <x:mergeCell ref="AW533:AX533"/>
    <x:mergeCell ref="B548:C548"/>
    <x:mergeCell ref="AI548:AJ548"/>
    <x:mergeCell ref="B549:C549"/>
    <x:mergeCell ref="D549:K549"/>
    <x:mergeCell ref="L549:S549"/>
    <x:mergeCell ref="T549:Z549"/>
    <x:mergeCell ref="AA549:AF549"/>
    <x:mergeCell ref="AI549:AJ549"/>
    <x:mergeCell ref="AK549:AR549"/>
    <x:mergeCell ref="AS549:AZ549"/>
    <x:mergeCell ref="BA549:BG549"/>
    <x:mergeCell ref="BH549:BM549"/>
    <x:mergeCell ref="B550:C550"/>
    <x:mergeCell ref="AI550:AJ550"/>
    <x:mergeCell ref="B551:C551"/>
    <x:mergeCell ref="D551:K551"/>
    <x:mergeCell ref="L551:S551"/>
    <x:mergeCell ref="T551:Z551"/>
    <x:mergeCell ref="AA551:AF551"/>
    <x:mergeCell ref="AI551:AJ551"/>
    <x:mergeCell ref="AK551:AR551"/>
    <x:mergeCell ref="AS551:AZ551"/>
    <x:mergeCell ref="BA551:BG551"/>
    <x:mergeCell ref="BH551:BM551"/>
    <x:mergeCell ref="D552:P552"/>
    <x:mergeCell ref="Q552:AF552"/>
    <x:mergeCell ref="AK552:AW552"/>
    <x:mergeCell ref="AX552:BM552"/>
    <x:mergeCell ref="D553:P553"/>
    <x:mergeCell ref="Q553:AF553"/>
    <x:mergeCell ref="AK553:AW553"/>
    <x:mergeCell ref="AX553:BM553"/>
    <x:mergeCell ref="D554:P554"/>
    <x:mergeCell ref="Q554:AF554"/>
    <x:mergeCell ref="AK554:AW554"/>
    <x:mergeCell ref="AX554:BM554"/>
    <x:mergeCell ref="B28:B30"/>
    <x:mergeCell ref="B54:B56"/>
    <x:mergeCell ref="B80:B82"/>
    <x:mergeCell ref="B106:B108"/>
    <x:mergeCell ref="B132:B134"/>
    <x:mergeCell ref="B158:B160"/>
    <x:mergeCell ref="B184:B186"/>
    <x:mergeCell ref="B210:B212"/>
    <x:mergeCell ref="B236:B238"/>
    <x:mergeCell ref="B262:B264"/>
    <x:mergeCell ref="B288:B290"/>
    <x:mergeCell ref="B314:B316"/>
    <x:mergeCell ref="B340:B342"/>
    <x:mergeCell ref="B366:B368"/>
    <x:mergeCell ref="B392:B394"/>
    <x:mergeCell ref="B422:B424"/>
    <x:mergeCell ref="B448:B450"/>
    <x:mergeCell ref="B474:B476"/>
    <x:mergeCell ref="B500:B502"/>
    <x:mergeCell ref="B526:B528"/>
    <x:mergeCell ref="B552:B554"/>
    <x:mergeCell ref="C10:C12"/>
    <x:mergeCell ref="C13:C15"/>
    <x:mergeCell ref="C16:C18"/>
    <x:mergeCell ref="C19:C21"/>
    <x:mergeCell ref="C22:C23"/>
    <x:mergeCell ref="C28:C30"/>
    <x:mergeCell ref="C36:C38"/>
    <x:mergeCell ref="C39:C41"/>
    <x:mergeCell ref="C42:C44"/>
    <x:mergeCell ref="C45:C47"/>
    <x:mergeCell ref="C48:C49"/>
    <x:mergeCell ref="C54:C56"/>
    <x:mergeCell ref="C62:C64"/>
    <x:mergeCell ref="C65:C67"/>
    <x:mergeCell ref="C68:C70"/>
    <x:mergeCell ref="C71:C73"/>
    <x:mergeCell ref="C74:C75"/>
    <x:mergeCell ref="C80:C82"/>
    <x:mergeCell ref="C88:C90"/>
    <x:mergeCell ref="C91:C93"/>
    <x:mergeCell ref="C94:C96"/>
    <x:mergeCell ref="C97:C99"/>
    <x:mergeCell ref="C100:C101"/>
    <x:mergeCell ref="C106:C108"/>
    <x:mergeCell ref="C114:C116"/>
    <x:mergeCell ref="C117:C119"/>
    <x:mergeCell ref="C120:C122"/>
    <x:mergeCell ref="C123:C125"/>
    <x:mergeCell ref="C126:C127"/>
    <x:mergeCell ref="C132:C134"/>
    <x:mergeCell ref="C140:C142"/>
    <x:mergeCell ref="C143:C145"/>
    <x:mergeCell ref="C146:C148"/>
    <x:mergeCell ref="C149:C151"/>
    <x:mergeCell ref="C152:C153"/>
    <x:mergeCell ref="C158:C160"/>
    <x:mergeCell ref="C166:C168"/>
    <x:mergeCell ref="C169:C171"/>
    <x:mergeCell ref="C172:C174"/>
    <x:mergeCell ref="C175:C177"/>
    <x:mergeCell ref="C178:C179"/>
    <x:mergeCell ref="C184:C186"/>
    <x:mergeCell ref="C192:C194"/>
    <x:mergeCell ref="C195:C197"/>
    <x:mergeCell ref="C198:C200"/>
    <x:mergeCell ref="C201:C203"/>
    <x:mergeCell ref="C204:C205"/>
    <x:mergeCell ref="C210:C212"/>
    <x:mergeCell ref="C218:C220"/>
    <x:mergeCell ref="C221:C223"/>
    <x:mergeCell ref="C224:C226"/>
    <x:mergeCell ref="C227:C229"/>
    <x:mergeCell ref="C230:C231"/>
    <x:mergeCell ref="C236:C238"/>
    <x:mergeCell ref="C244:C246"/>
    <x:mergeCell ref="C247:C249"/>
    <x:mergeCell ref="C250:C252"/>
    <x:mergeCell ref="C253:C255"/>
    <x:mergeCell ref="C256:C257"/>
    <x:mergeCell ref="C262:C264"/>
    <x:mergeCell ref="C270:C272"/>
    <x:mergeCell ref="C273:C275"/>
    <x:mergeCell ref="C276:C278"/>
    <x:mergeCell ref="C279:C281"/>
    <x:mergeCell ref="C282:C283"/>
    <x:mergeCell ref="C288:C290"/>
    <x:mergeCell ref="C296:C298"/>
    <x:mergeCell ref="C299:C301"/>
    <x:mergeCell ref="C302:C304"/>
    <x:mergeCell ref="C305:C307"/>
    <x:mergeCell ref="C308:C309"/>
    <x:mergeCell ref="C314:C316"/>
    <x:mergeCell ref="C322:C324"/>
    <x:mergeCell ref="C325:C327"/>
    <x:mergeCell ref="C328:C330"/>
    <x:mergeCell ref="C331:C333"/>
    <x:mergeCell ref="C334:C335"/>
    <x:mergeCell ref="C340:C342"/>
    <x:mergeCell ref="C348:C350"/>
    <x:mergeCell ref="C351:C353"/>
    <x:mergeCell ref="C354:C356"/>
    <x:mergeCell ref="C357:C359"/>
    <x:mergeCell ref="C360:C361"/>
    <x:mergeCell ref="C366:C368"/>
    <x:mergeCell ref="C374:C376"/>
    <x:mergeCell ref="C377:C379"/>
    <x:mergeCell ref="C380:C382"/>
    <x:mergeCell ref="C383:C385"/>
    <x:mergeCell ref="C386:C387"/>
    <x:mergeCell ref="C392:C394"/>
    <x:mergeCell ref="C404:C406"/>
    <x:mergeCell ref="C407:C409"/>
    <x:mergeCell ref="C410:C412"/>
    <x:mergeCell ref="C413:C415"/>
    <x:mergeCell ref="C416:C417"/>
    <x:mergeCell ref="C422:C424"/>
    <x:mergeCell ref="C430:C432"/>
    <x:mergeCell ref="C433:C435"/>
    <x:mergeCell ref="C436:C438"/>
    <x:mergeCell ref="C439:C441"/>
    <x:mergeCell ref="C442:C443"/>
    <x:mergeCell ref="C448:C450"/>
    <x:mergeCell ref="C456:C458"/>
    <x:mergeCell ref="C459:C461"/>
    <x:mergeCell ref="C462:C464"/>
    <x:mergeCell ref="C465:C467"/>
    <x:mergeCell ref="C468:C469"/>
    <x:mergeCell ref="C474:C476"/>
    <x:mergeCell ref="C482:C484"/>
    <x:mergeCell ref="C485:C487"/>
    <x:mergeCell ref="C488:C490"/>
    <x:mergeCell ref="C491:C493"/>
    <x:mergeCell ref="C494:C495"/>
    <x:mergeCell ref="C500:C502"/>
    <x:mergeCell ref="C508:C510"/>
    <x:mergeCell ref="C511:C513"/>
    <x:mergeCell ref="C514:C516"/>
    <x:mergeCell ref="C517:C519"/>
    <x:mergeCell ref="C520:C521"/>
    <x:mergeCell ref="C526:C528"/>
    <x:mergeCell ref="C534:C536"/>
    <x:mergeCell ref="C537:C539"/>
    <x:mergeCell ref="C540:C542"/>
    <x:mergeCell ref="C543:C545"/>
    <x:mergeCell ref="C546:C547"/>
    <x:mergeCell ref="C552:C554"/>
    <x:mergeCell ref="AG89:AG90"/>
    <x:mergeCell ref="AG91:AG93"/>
    <x:mergeCell ref="AG94:AG96"/>
    <x:mergeCell ref="AG97:AG99"/>
    <x:mergeCell ref="AG115:AG116"/>
    <x:mergeCell ref="AG117:AG119"/>
    <x:mergeCell ref="AG120:AG122"/>
    <x:mergeCell ref="AG123:AG125"/>
    <x:mergeCell ref="AG141:AG142"/>
    <x:mergeCell ref="AG143:AG145"/>
    <x:mergeCell ref="AG146:AG148"/>
    <x:mergeCell ref="AG149:AG151"/>
    <x:mergeCell ref="AG167:AG168"/>
    <x:mergeCell ref="AG169:AG171"/>
    <x:mergeCell ref="AG172:AG174"/>
    <x:mergeCell ref="AG175:AG177"/>
    <x:mergeCell ref="AG193:AG194"/>
    <x:mergeCell ref="AG195:AG197"/>
    <x:mergeCell ref="AG198:AG200"/>
    <x:mergeCell ref="AG201:AG203"/>
    <x:mergeCell ref="AG458:AG459"/>
    <x:mergeCell ref="AG460:AG462"/>
    <x:mergeCell ref="AG463:AG465"/>
    <x:mergeCell ref="AG466:AG468"/>
    <x:mergeCell ref="AH89:AH90"/>
    <x:mergeCell ref="AH91:AH93"/>
    <x:mergeCell ref="AH94:AH96"/>
    <x:mergeCell ref="AH97:AH99"/>
    <x:mergeCell ref="AH115:AH116"/>
    <x:mergeCell ref="AH117:AH119"/>
    <x:mergeCell ref="AH120:AH122"/>
    <x:mergeCell ref="AH123:AH125"/>
    <x:mergeCell ref="AH141:AH142"/>
    <x:mergeCell ref="AH143:AH145"/>
    <x:mergeCell ref="AH146:AH148"/>
    <x:mergeCell ref="AH149:AH151"/>
    <x:mergeCell ref="AH167:AH168"/>
    <x:mergeCell ref="AH169:AH171"/>
    <x:mergeCell ref="AH172:AH174"/>
    <x:mergeCell ref="AH175:AH177"/>
    <x:mergeCell ref="AH193:AH194"/>
    <x:mergeCell ref="AH195:AH197"/>
    <x:mergeCell ref="AH198:AH200"/>
    <x:mergeCell ref="AH201:AH203"/>
    <x:mergeCell ref="AH458:AH459"/>
    <x:mergeCell ref="AH460:AH462"/>
    <x:mergeCell ref="AH463:AH465"/>
    <x:mergeCell ref="AH466:AH468"/>
    <x:mergeCell ref="AI28:AI30"/>
    <x:mergeCell ref="AI54:AI56"/>
    <x:mergeCell ref="AI80:AI82"/>
    <x:mergeCell ref="AI106:AI108"/>
    <x:mergeCell ref="AI132:AI134"/>
    <x:mergeCell ref="AI158:AI160"/>
    <x:mergeCell ref="AI184:AI186"/>
    <x:mergeCell ref="AI210:AI212"/>
    <x:mergeCell ref="AI236:AI238"/>
    <x:mergeCell ref="AI262:AI264"/>
    <x:mergeCell ref="AI288:AI290"/>
    <x:mergeCell ref="AI314:AI316"/>
    <x:mergeCell ref="AI340:AI342"/>
    <x:mergeCell ref="AI366:AI368"/>
    <x:mergeCell ref="AI392:AI394"/>
    <x:mergeCell ref="AI422:AI424"/>
    <x:mergeCell ref="AI448:AI450"/>
    <x:mergeCell ref="AI474:AI476"/>
    <x:mergeCell ref="AI500:AI502"/>
    <x:mergeCell ref="AI526:AI528"/>
    <x:mergeCell ref="AI552:AI554"/>
    <x:mergeCell ref="AJ10:AJ12"/>
    <x:mergeCell ref="AJ13:AJ15"/>
    <x:mergeCell ref="AJ16:AJ18"/>
    <x:mergeCell ref="AJ19:AJ21"/>
    <x:mergeCell ref="AJ22:AJ23"/>
    <x:mergeCell ref="AJ28:AJ30"/>
    <x:mergeCell ref="AJ36:AJ38"/>
    <x:mergeCell ref="AJ39:AJ41"/>
    <x:mergeCell ref="AJ42:AJ44"/>
    <x:mergeCell ref="AJ45:AJ47"/>
    <x:mergeCell ref="AJ48:AJ49"/>
    <x:mergeCell ref="AJ54:AJ56"/>
    <x:mergeCell ref="AJ62:AJ64"/>
    <x:mergeCell ref="AJ65:AJ67"/>
    <x:mergeCell ref="AJ68:AJ70"/>
    <x:mergeCell ref="AJ71:AJ73"/>
    <x:mergeCell ref="AJ74:AJ75"/>
    <x:mergeCell ref="AJ80:AJ82"/>
    <x:mergeCell ref="AJ88:AJ90"/>
    <x:mergeCell ref="AJ91:AJ93"/>
    <x:mergeCell ref="AJ94:AJ96"/>
    <x:mergeCell ref="AJ97:AJ99"/>
    <x:mergeCell ref="AJ100:AJ101"/>
    <x:mergeCell ref="AJ106:AJ108"/>
    <x:mergeCell ref="AJ114:AJ116"/>
    <x:mergeCell ref="AJ117:AJ119"/>
    <x:mergeCell ref="AJ120:AJ122"/>
    <x:mergeCell ref="AJ123:AJ125"/>
    <x:mergeCell ref="AJ126:AJ127"/>
    <x:mergeCell ref="AJ132:AJ134"/>
    <x:mergeCell ref="AJ140:AJ142"/>
    <x:mergeCell ref="AJ143:AJ145"/>
    <x:mergeCell ref="AJ146:AJ148"/>
    <x:mergeCell ref="AJ149:AJ151"/>
    <x:mergeCell ref="AJ152:AJ153"/>
    <x:mergeCell ref="AJ158:AJ160"/>
    <x:mergeCell ref="AJ166:AJ168"/>
    <x:mergeCell ref="AJ169:AJ171"/>
    <x:mergeCell ref="AJ172:AJ174"/>
    <x:mergeCell ref="AJ175:AJ177"/>
    <x:mergeCell ref="AJ178:AJ179"/>
    <x:mergeCell ref="AJ184:AJ186"/>
    <x:mergeCell ref="AJ192:AJ194"/>
    <x:mergeCell ref="AJ195:AJ197"/>
    <x:mergeCell ref="AJ198:AJ200"/>
    <x:mergeCell ref="AJ201:AJ203"/>
    <x:mergeCell ref="AJ204:AJ205"/>
    <x:mergeCell ref="AJ210:AJ212"/>
    <x:mergeCell ref="AJ218:AJ220"/>
    <x:mergeCell ref="AJ221:AJ223"/>
    <x:mergeCell ref="AJ224:AJ226"/>
    <x:mergeCell ref="AJ227:AJ229"/>
    <x:mergeCell ref="AJ230:AJ231"/>
    <x:mergeCell ref="AJ236:AJ238"/>
    <x:mergeCell ref="AJ244:AJ246"/>
    <x:mergeCell ref="AJ247:AJ249"/>
    <x:mergeCell ref="AJ250:AJ252"/>
    <x:mergeCell ref="AJ253:AJ255"/>
    <x:mergeCell ref="AJ256:AJ257"/>
    <x:mergeCell ref="AJ262:AJ264"/>
    <x:mergeCell ref="AJ270:AJ272"/>
    <x:mergeCell ref="AJ273:AJ275"/>
    <x:mergeCell ref="AJ276:AJ278"/>
    <x:mergeCell ref="AJ279:AJ281"/>
    <x:mergeCell ref="AJ282:AJ283"/>
    <x:mergeCell ref="AJ288:AJ290"/>
    <x:mergeCell ref="AJ296:AJ298"/>
    <x:mergeCell ref="AJ299:AJ301"/>
    <x:mergeCell ref="AJ302:AJ304"/>
    <x:mergeCell ref="AJ305:AJ307"/>
    <x:mergeCell ref="AJ308:AJ309"/>
    <x:mergeCell ref="AJ314:AJ316"/>
    <x:mergeCell ref="AJ322:AJ324"/>
    <x:mergeCell ref="AJ325:AJ327"/>
    <x:mergeCell ref="AJ328:AJ330"/>
    <x:mergeCell ref="AJ331:AJ333"/>
    <x:mergeCell ref="AJ334:AJ335"/>
    <x:mergeCell ref="AJ340:AJ342"/>
    <x:mergeCell ref="AJ348:AJ350"/>
    <x:mergeCell ref="AJ351:AJ353"/>
    <x:mergeCell ref="AJ354:AJ356"/>
    <x:mergeCell ref="AJ357:AJ359"/>
    <x:mergeCell ref="AJ360:AJ361"/>
    <x:mergeCell ref="AJ366:AJ368"/>
    <x:mergeCell ref="AJ374:AJ376"/>
    <x:mergeCell ref="AJ377:AJ379"/>
    <x:mergeCell ref="AJ380:AJ382"/>
    <x:mergeCell ref="AJ383:AJ385"/>
    <x:mergeCell ref="AJ386:AJ387"/>
    <x:mergeCell ref="AJ392:AJ394"/>
    <x:mergeCell ref="AJ404:AJ406"/>
    <x:mergeCell ref="AJ407:AJ409"/>
    <x:mergeCell ref="AJ410:AJ412"/>
    <x:mergeCell ref="AJ413:AJ415"/>
    <x:mergeCell ref="AJ416:AJ417"/>
    <x:mergeCell ref="AJ422:AJ424"/>
    <x:mergeCell ref="AJ430:AJ432"/>
    <x:mergeCell ref="AJ433:AJ435"/>
    <x:mergeCell ref="AJ436:AJ438"/>
    <x:mergeCell ref="AJ439:AJ441"/>
    <x:mergeCell ref="AJ442:AJ443"/>
    <x:mergeCell ref="AJ448:AJ450"/>
    <x:mergeCell ref="AJ456:AJ458"/>
    <x:mergeCell ref="AJ459:AJ461"/>
    <x:mergeCell ref="AJ462:AJ464"/>
    <x:mergeCell ref="AJ465:AJ467"/>
    <x:mergeCell ref="AJ468:AJ469"/>
    <x:mergeCell ref="AJ474:AJ476"/>
    <x:mergeCell ref="AJ482:AJ484"/>
    <x:mergeCell ref="AJ485:AJ487"/>
    <x:mergeCell ref="AJ488:AJ490"/>
    <x:mergeCell ref="AJ491:AJ493"/>
    <x:mergeCell ref="AJ494:AJ495"/>
    <x:mergeCell ref="AJ500:AJ502"/>
    <x:mergeCell ref="AJ508:AJ510"/>
    <x:mergeCell ref="AJ511:AJ513"/>
    <x:mergeCell ref="AJ514:AJ516"/>
    <x:mergeCell ref="AJ517:AJ519"/>
    <x:mergeCell ref="AJ520:AJ521"/>
    <x:mergeCell ref="AJ526:AJ528"/>
    <x:mergeCell ref="AJ534:AJ536"/>
    <x:mergeCell ref="AJ537:AJ539"/>
    <x:mergeCell ref="AJ540:AJ542"/>
    <x:mergeCell ref="AJ543:AJ545"/>
    <x:mergeCell ref="AJ546:AJ547"/>
    <x:mergeCell ref="AJ552:AJ554"/>
    <x:mergeCell ref="BN11:BN12"/>
    <x:mergeCell ref="BN13:BN15"/>
    <x:mergeCell ref="BN16:BN18"/>
    <x:mergeCell ref="BN19:BN21"/>
    <x:mergeCell ref="BN63:BN64"/>
    <x:mergeCell ref="BN65:BN67"/>
    <x:mergeCell ref="BN68:BN70"/>
    <x:mergeCell ref="BN71:BN73"/>
    <x:mergeCell ref="BN89:BN90"/>
    <x:mergeCell ref="BN91:BN93"/>
    <x:mergeCell ref="BN94:BN96"/>
    <x:mergeCell ref="BN97:BN99"/>
    <x:mergeCell ref="BN115:BN116"/>
    <x:mergeCell ref="BN117:BN119"/>
    <x:mergeCell ref="BN120:BN122"/>
    <x:mergeCell ref="BN123:BN125"/>
    <x:mergeCell ref="BN167:BN168"/>
    <x:mergeCell ref="BN169:BN171"/>
    <x:mergeCell ref="BN172:BN174"/>
    <x:mergeCell ref="BN175:BN177"/>
    <x:mergeCell ref="BN219:BN220"/>
    <x:mergeCell ref="BN221:BN223"/>
    <x:mergeCell ref="BN224:BN226"/>
    <x:mergeCell ref="BN227:BN229"/>
    <x:mergeCell ref="BN297:BN298"/>
    <x:mergeCell ref="BN299:BN301"/>
    <x:mergeCell ref="BN302:BN304"/>
    <x:mergeCell ref="BN305:BN307"/>
    <x:mergeCell ref="BN484:BN485"/>
    <x:mergeCell ref="BN486:BN488"/>
    <x:mergeCell ref="BN489:BN491"/>
    <x:mergeCell ref="BN492:BN494"/>
    <x:mergeCell ref="BN535:BN536"/>
    <x:mergeCell ref="BN537:BN539"/>
    <x:mergeCell ref="BN540:BN542"/>
    <x:mergeCell ref="BN543:BN545"/>
    <x:mergeCell ref="BO11:BO12"/>
    <x:mergeCell ref="BO13:BO15"/>
    <x:mergeCell ref="BO16:BO18"/>
    <x:mergeCell ref="BO19:BO21"/>
    <x:mergeCell ref="BO63:BO64"/>
    <x:mergeCell ref="BO65:BO67"/>
    <x:mergeCell ref="BO68:BO70"/>
    <x:mergeCell ref="BO71:BO73"/>
    <x:mergeCell ref="BO89:BO90"/>
    <x:mergeCell ref="BO91:BO93"/>
    <x:mergeCell ref="BO94:BO96"/>
    <x:mergeCell ref="BO97:BO99"/>
    <x:mergeCell ref="BO115:BO116"/>
    <x:mergeCell ref="BO117:BO119"/>
    <x:mergeCell ref="BO120:BO122"/>
    <x:mergeCell ref="BO123:BO125"/>
    <x:mergeCell ref="BO167:BO168"/>
    <x:mergeCell ref="BO169:BO171"/>
    <x:mergeCell ref="BO172:BO174"/>
    <x:mergeCell ref="BO175:BO177"/>
    <x:mergeCell ref="BO200:BO204"/>
    <x:mergeCell ref="BO219:BO220"/>
    <x:mergeCell ref="BO221:BO223"/>
    <x:mergeCell ref="BO224:BO226"/>
    <x:mergeCell ref="BO227:BO229"/>
    <x:mergeCell ref="BO297:BO298"/>
    <x:mergeCell ref="BO299:BO301"/>
    <x:mergeCell ref="BO302:BO304"/>
    <x:mergeCell ref="BO305:BO307"/>
    <x:mergeCell ref="BO484:BO485"/>
    <x:mergeCell ref="BO486:BO488"/>
    <x:mergeCell ref="BO489:BO491"/>
    <x:mergeCell ref="BO492:BO494"/>
    <x:mergeCell ref="BO535:BO536"/>
    <x:mergeCell ref="BO537:BO539"/>
    <x:mergeCell ref="BO540:BO542"/>
    <x:mergeCell ref="BO543:BO545"/>
    <x:mergeCell ref="BP28:BP30"/>
    <x:mergeCell ref="BP54:BP56"/>
    <x:mergeCell ref="BP80:BP82"/>
    <x:mergeCell ref="BP106:BP108"/>
    <x:mergeCell ref="BP132:BP134"/>
    <x:mergeCell ref="BQ10:BQ12"/>
    <x:mergeCell ref="BQ13:BQ15"/>
    <x:mergeCell ref="BQ16:BQ18"/>
    <x:mergeCell ref="BQ19:BQ21"/>
    <x:mergeCell ref="BQ22:BQ23"/>
    <x:mergeCell ref="BQ28:BQ30"/>
    <x:mergeCell ref="BQ36:BQ38"/>
    <x:mergeCell ref="BQ39:BQ41"/>
    <x:mergeCell ref="BQ42:BQ44"/>
    <x:mergeCell ref="BQ45:BQ47"/>
    <x:mergeCell ref="BQ48:BQ49"/>
    <x:mergeCell ref="BQ54:BQ56"/>
    <x:mergeCell ref="BQ62:BQ64"/>
    <x:mergeCell ref="BQ65:BQ67"/>
    <x:mergeCell ref="BQ68:BQ70"/>
    <x:mergeCell ref="BQ71:BQ73"/>
    <x:mergeCell ref="BQ74:BQ75"/>
    <x:mergeCell ref="BQ80:BQ82"/>
    <x:mergeCell ref="BQ88:BQ90"/>
    <x:mergeCell ref="BQ91:BQ93"/>
    <x:mergeCell ref="BQ94:BQ96"/>
    <x:mergeCell ref="BQ97:BQ99"/>
    <x:mergeCell ref="BQ100:BQ101"/>
    <x:mergeCell ref="BQ106:BQ108"/>
    <x:mergeCell ref="BQ114:BQ116"/>
    <x:mergeCell ref="BQ117:BQ119"/>
    <x:mergeCell ref="BQ120:BQ122"/>
    <x:mergeCell ref="BQ123:BQ125"/>
    <x:mergeCell ref="BQ126:BQ127"/>
    <x:mergeCell ref="BQ132:BQ134"/>
    <x:mergeCell ref="CU11:CU12"/>
    <x:mergeCell ref="CU13:CU15"/>
    <x:mergeCell ref="CU16:CU18"/>
    <x:mergeCell ref="CU19:CU21"/>
    <x:mergeCell ref="CV11:CV12"/>
    <x:mergeCell ref="CV13:CV15"/>
    <x:mergeCell ref="CV16:CV18"/>
    <x:mergeCell ref="CV19:CV21"/>
    <x:mergeCell ref="D135:AF137"/>
    <x:mergeCell ref="B1:C3"/>
    <x:mergeCell ref="D109:AF111"/>
    <x:mergeCell ref="D57:AF59"/>
    <x:mergeCell ref="D83:AF85"/>
    <x:mergeCell ref="D239:AF241"/>
    <x:mergeCell ref="D31:AF33"/>
    <x:mergeCell ref="D161:AF163"/>
    <x:mergeCell ref="D187:AF189"/>
    <x:mergeCell ref="D425:AF427"/>
    <x:mergeCell ref="D399:AF401"/>
    <x:mergeCell ref="D213:AF215"/>
    <x:mergeCell ref="D265:AF267"/>
    <x:mergeCell ref="AK135:BM137"/>
    <x:mergeCell ref="AK109:BM111"/>
    <x:mergeCell ref="AK31:BM33"/>
    <x:mergeCell ref="D1:BM3"/>
    <x:mergeCell ref="AK57:BM59"/>
    <x:mergeCell ref="AK5:BM7"/>
    <x:mergeCell ref="AK187:BM189"/>
    <x:mergeCell ref="AK161:BM163"/>
    <x:mergeCell ref="AK425:BM427"/>
    <x:mergeCell ref="AK399:BM401"/>
    <x:mergeCell ref="AK239:BM241"/>
    <x:mergeCell ref="AK213:BM215"/>
    <x:mergeCell ref="AK265:BM267"/>
    <x:mergeCell ref="AK83:BM85"/>
    <x:mergeCell ref="D5:AF7"/>
    <x:mergeCell ref="D477:AF479"/>
    <x:mergeCell ref="D451:AF453"/>
    <x:mergeCell ref="AK477:BM479"/>
    <x:mergeCell ref="AK451:BM453"/>
    <x:mergeCell ref="AK291:BM293"/>
    <x:mergeCell ref="D317:AF319"/>
    <x:mergeCell ref="AK317:BM319"/>
    <x:mergeCell ref="D503:AF505"/>
    <x:mergeCell ref="AK503:BM505"/>
    <x:mergeCell ref="D343:AF345"/>
    <x:mergeCell ref="AK343:BM345"/>
    <x:mergeCell ref="D291:AF293"/>
    <x:mergeCell ref="BR5:CT7"/>
    <x:mergeCell ref="BR31:CT33"/>
    <x:mergeCell ref="BR57:CT59"/>
    <x:mergeCell ref="BR83:CT85"/>
    <x:mergeCell ref="BR109:CT111"/>
    <x:mergeCell ref="D529:AF531"/>
    <x:mergeCell ref="AK529:BM531"/>
    <x:mergeCell ref="D369:AF371"/>
    <x:mergeCell ref="AK369:BM371"/>
  </x:mergeCells>
  <x:conditionalFormatting sqref="BD9:BD9">
    <x:cfRule type="containsText" dxfId="0" priority="234" operator="between" text="已移交">
      <x:formula>NOT(ISERROR(SEARCH("已移交",BD9)))</x:formula>
    </x:cfRule>
    <x:cfRule type="containsText" dxfId="1" priority="233" operator="between" text=".">
      <x:formula>NOT(ISERROR(SEARCH(".",BD9)))</x:formula>
    </x:cfRule>
    <x:cfRule type="containsText" dxfId="2" priority="232" operator="between" text="ALC完成">
      <x:formula>NOT(ISERROR(SEARCH("ALC完成",BD9)))</x:formula>
    </x:cfRule>
  </x:conditionalFormatting>
  <x:conditionalFormatting sqref="CK9:CK9">
    <x:cfRule type="containsText" dxfId="0" priority="180" operator="between" text="已移交">
      <x:formula>NOT(ISERROR(SEARCH("已移交",CK9)))</x:formula>
    </x:cfRule>
    <x:cfRule type="containsText" dxfId="1" priority="179" operator="between" text=".">
      <x:formula>NOT(ISERROR(SEARCH(".",CK9)))</x:formula>
    </x:cfRule>
    <x:cfRule type="containsText" dxfId="2" priority="178" operator="between" text="ALC完成">
      <x:formula>NOT(ISERROR(SEARCH("ALC完成",CK9)))</x:formula>
    </x:cfRule>
  </x:conditionalFormatting>
  <x:conditionalFormatting sqref="BH10:BH10">
    <x:cfRule type="containsText" dxfId="0" priority="237" operator="between" text="已移交">
      <x:formula>NOT(ISERROR(SEARCH("已移交",BH10)))</x:formula>
    </x:cfRule>
    <x:cfRule type="containsText" dxfId="1" priority="236" operator="between" text=".">
      <x:formula>NOT(ISERROR(SEARCH(".",BH10)))</x:formula>
    </x:cfRule>
    <x:cfRule type="containsText" dxfId="2" priority="235" operator="between" text="ALC完成">
      <x:formula>NOT(ISERROR(SEARCH("ALC完成",BH10)))</x:formula>
    </x:cfRule>
  </x:conditionalFormatting>
  <x:conditionalFormatting sqref="AL11:AL11">
    <x:cfRule type="containsText" dxfId="2" priority="367" operator="between" text="ALC完成">
      <x:formula>NOT(ISERROR(SEARCH("ALC完成",AL11)))</x:formula>
    </x:cfRule>
    <x:cfRule type="containsText" dxfId="1" priority="368" operator="between" text=".">
      <x:formula>NOT(ISERROR(SEARCH(".",AL11)))</x:formula>
    </x:cfRule>
    <x:cfRule type="containsText" dxfId="0" priority="369" operator="between" text="已移交">
      <x:formula>NOT(ISERROR(SEARCH("已移交",AL11)))</x:formula>
    </x:cfRule>
  </x:conditionalFormatting>
  <x:conditionalFormatting sqref="BS11:BS11">
    <x:cfRule type="containsText" dxfId="0" priority="183" operator="between" text="已移交">
      <x:formula>NOT(ISERROR(SEARCH("已移交",BS11)))</x:formula>
    </x:cfRule>
    <x:cfRule type="containsText" dxfId="1" priority="182" operator="between" text=".">
      <x:formula>NOT(ISERROR(SEARCH(".",BS11)))</x:formula>
    </x:cfRule>
    <x:cfRule type="containsText" dxfId="2" priority="181" operator="between" text="ALC完成">
      <x:formula>NOT(ISERROR(SEARCH("ALC完成",BS11)))</x:formula>
    </x:cfRule>
  </x:conditionalFormatting>
  <x:conditionalFormatting sqref="CK35:CK35">
    <x:cfRule type="containsText" dxfId="0" priority="144" operator="between" text="已移交">
      <x:formula>NOT(ISERROR(SEARCH("已移交",CK35)))</x:formula>
    </x:cfRule>
    <x:cfRule type="containsText" dxfId="1" priority="143" operator="between" text=".">
      <x:formula>NOT(ISERROR(SEARCH(".",CK35)))</x:formula>
    </x:cfRule>
    <x:cfRule type="containsText" dxfId="2" priority="142" operator="between" text="ALC完成">
      <x:formula>NOT(ISERROR(SEARCH("ALC完成",CK35)))</x:formula>
    </x:cfRule>
  </x:conditionalFormatting>
  <x:conditionalFormatting sqref="CO36:CO36">
    <x:cfRule type="containsText" dxfId="0" priority="147" operator="between" text="已移交">
      <x:formula>NOT(ISERROR(SEARCH("已移交",CO36)))</x:formula>
    </x:cfRule>
    <x:cfRule type="containsText" dxfId="1" priority="146" operator="between" text=".">
      <x:formula>NOT(ISERROR(SEARCH(".",CO36)))</x:formula>
    </x:cfRule>
    <x:cfRule type="containsText" dxfId="2" priority="145" operator="between" text="ALC完成">
      <x:formula>NOT(ISERROR(SEARCH("ALC完成",CO36)))</x:formula>
    </x:cfRule>
  </x:conditionalFormatting>
  <x:conditionalFormatting sqref="BS37:BS37">
    <x:cfRule type="containsText" dxfId="0" priority="153" operator="between" text="已移交">
      <x:formula>NOT(ISERROR(SEARCH("已移交",BS37)))</x:formula>
    </x:cfRule>
    <x:cfRule type="containsText" dxfId="1" priority="152" operator="between" text=".">
      <x:formula>NOT(ISERROR(SEARCH(".",BS37)))</x:formula>
    </x:cfRule>
    <x:cfRule type="containsText" dxfId="2" priority="151" operator="between" text="ALC完成">
      <x:formula>NOT(ISERROR(SEARCH("ALC完成",BS37)))</x:formula>
    </x:cfRule>
  </x:conditionalFormatting>
  <x:conditionalFormatting sqref="CR37:CR37">
    <x:cfRule type="containsText" dxfId="0" priority="150" operator="between" text="已移交">
      <x:formula>NOT(ISERROR(SEARCH("已移交",CR37)))</x:formula>
    </x:cfRule>
    <x:cfRule type="containsText" dxfId="1" priority="149" operator="between" text=".">
      <x:formula>NOT(ISERROR(SEARCH(".",CR37)))</x:formula>
    </x:cfRule>
    <x:cfRule type="containsText" dxfId="2" priority="148" operator="between" text="ALC完成">
      <x:formula>NOT(ISERROR(SEARCH("ALC完成",CR37)))</x:formula>
    </x:cfRule>
  </x:conditionalFormatting>
  <x:conditionalFormatting sqref="CK61:CK61">
    <x:cfRule type="containsText" dxfId="0" priority="81" operator="between" text="已移交">
      <x:formula>NOT(ISERROR(SEARCH("已移交",CK61)))</x:formula>
    </x:cfRule>
    <x:cfRule type="containsText" dxfId="1" priority="80" operator="between" text=".">
      <x:formula>NOT(ISERROR(SEARCH(".",CK61)))</x:formula>
    </x:cfRule>
    <x:cfRule type="containsText" dxfId="2" priority="79" operator="between" text="ALC完成">
      <x:formula>NOT(ISERROR(SEARCH("ALC完成",CK61)))</x:formula>
    </x:cfRule>
  </x:conditionalFormatting>
  <x:conditionalFormatting sqref="BS63:BS63">
    <x:cfRule type="containsText" dxfId="0" priority="90" operator="between" text="已移交">
      <x:formula>NOT(ISERROR(SEARCH("已移交",BS63)))</x:formula>
    </x:cfRule>
    <x:cfRule type="containsText" dxfId="1" priority="89" operator="between" text=".">
      <x:formula>NOT(ISERROR(SEARCH(".",BS63)))</x:formula>
    </x:cfRule>
    <x:cfRule type="containsText" dxfId="2" priority="88" operator="between" text="ALC完成">
      <x:formula>NOT(ISERROR(SEARCH("ALC完成",BS63)))</x:formula>
    </x:cfRule>
  </x:conditionalFormatting>
  <x:conditionalFormatting sqref="CR63:CR63">
    <x:cfRule type="containsText" dxfId="0" priority="87" operator="between" text="已移交">
      <x:formula>NOT(ISERROR(SEARCH("已移交",CR63)))</x:formula>
    </x:cfRule>
    <x:cfRule type="containsText" dxfId="1" priority="86" operator="between" text=".">
      <x:formula>NOT(ISERROR(SEARCH(".",CR63)))</x:formula>
    </x:cfRule>
    <x:cfRule type="containsText" dxfId="2" priority="85" operator="between" text="ALC完成">
      <x:formula>NOT(ISERROR(SEARCH("ALC完成",CR63)))</x:formula>
    </x:cfRule>
  </x:conditionalFormatting>
  <x:conditionalFormatting sqref="BV65:BV65">
    <x:cfRule type="containsText" dxfId="0" priority="93" operator="between" text="已移交">
      <x:formula>NOT(ISERROR(SEARCH("已移交",BV65)))</x:formula>
    </x:cfRule>
    <x:cfRule type="containsText" dxfId="1" priority="92" operator="between" text=".">
      <x:formula>NOT(ISERROR(SEARCH(".",BV65)))</x:formula>
    </x:cfRule>
    <x:cfRule type="containsText" dxfId="2" priority="91" operator="between" text="ALC完成">
      <x:formula>NOT(ISERROR(SEARCH("ALC完成",BV65)))</x:formula>
    </x:cfRule>
  </x:conditionalFormatting>
  <x:conditionalFormatting sqref="BD87:BD87">
    <x:cfRule type="containsText" dxfId="0" priority="216" operator="between" text="已移交">
      <x:formula>NOT(ISERROR(SEARCH("已移交",BD87)))</x:formula>
    </x:cfRule>
    <x:cfRule type="containsText" dxfId="1" priority="215" operator="between" text=".">
      <x:formula>NOT(ISERROR(SEARCH(".",BD87)))</x:formula>
    </x:cfRule>
    <x:cfRule type="containsText" dxfId="2" priority="214" operator="between" text="ALC完成">
      <x:formula>NOT(ISERROR(SEARCH("ALC完成",BD87)))</x:formula>
    </x:cfRule>
  </x:conditionalFormatting>
  <x:conditionalFormatting sqref="CK87:CK87">
    <x:cfRule type="containsText" dxfId="0" priority="42" operator="between" text="已移交">
      <x:formula>NOT(ISERROR(SEARCH("已移交",CK87)))</x:formula>
    </x:cfRule>
    <x:cfRule type="containsText" dxfId="1" priority="41" operator="between" text=".">
      <x:formula>NOT(ISERROR(SEARCH(".",CK87)))</x:formula>
    </x:cfRule>
    <x:cfRule type="containsText" dxfId="2" priority="40" operator="between" text="ALC完成">
      <x:formula>NOT(ISERROR(SEARCH("ALC完成",CK87)))</x:formula>
    </x:cfRule>
  </x:conditionalFormatting>
  <x:conditionalFormatting sqref="BH88:BH88">
    <x:cfRule type="containsText" dxfId="0" priority="219" operator="between" text="已移交">
      <x:formula>NOT(ISERROR(SEARCH("已移交",BH88)))</x:formula>
    </x:cfRule>
    <x:cfRule type="containsText" dxfId="1" priority="218" operator="between" text=".">
      <x:formula>NOT(ISERROR(SEARCH(".",BH88)))</x:formula>
    </x:cfRule>
    <x:cfRule type="containsText" dxfId="2" priority="217" operator="between" text="ALC完成">
      <x:formula>NOT(ISERROR(SEARCH("ALC完成",BH88)))</x:formula>
    </x:cfRule>
  </x:conditionalFormatting>
  <x:conditionalFormatting sqref="AL89:AL89">
    <x:cfRule type="containsText" dxfId="2" priority="331" operator="between" text="ALC完成">
      <x:formula>NOT(ISERROR(SEARCH("ALC完成",AL89)))</x:formula>
    </x:cfRule>
    <x:cfRule type="containsText" dxfId="1" priority="332" operator="between" text=".">
      <x:formula>NOT(ISERROR(SEARCH(".",AL89)))</x:formula>
    </x:cfRule>
    <x:cfRule type="containsText" dxfId="0" priority="333" operator="between" text="已移交">
      <x:formula>NOT(ISERROR(SEARCH("已移交",AL89)))</x:formula>
    </x:cfRule>
  </x:conditionalFormatting>
  <x:conditionalFormatting sqref="BK89:BK89">
    <x:cfRule type="containsText" dxfId="0" priority="222" operator="between" text="已移交">
      <x:formula>NOT(ISERROR(SEARCH("已移交",BK89)))</x:formula>
    </x:cfRule>
    <x:cfRule type="containsText" dxfId="1" priority="221" operator="between" text=".">
      <x:formula>NOT(ISERROR(SEARCH(".",BK89)))</x:formula>
    </x:cfRule>
    <x:cfRule type="containsText" dxfId="2" priority="220" operator="between" text="ALC完成">
      <x:formula>NOT(ISERROR(SEARCH("ALC完成",BK89)))</x:formula>
    </x:cfRule>
  </x:conditionalFormatting>
  <x:conditionalFormatting sqref="BS89:BS89">
    <x:cfRule type="containsText" dxfId="0" priority="48" operator="between" text="已移交">
      <x:formula>NOT(ISERROR(SEARCH("已移交",BS89)))</x:formula>
    </x:cfRule>
    <x:cfRule type="containsText" dxfId="1" priority="47" operator="between" text=".">
      <x:formula>NOT(ISERROR(SEARCH(".",BS89)))</x:formula>
    </x:cfRule>
    <x:cfRule type="containsText" dxfId="2" priority="46" operator="between" text="ALC完成">
      <x:formula>NOT(ISERROR(SEARCH("ALC完成",BS89)))</x:formula>
    </x:cfRule>
  </x:conditionalFormatting>
  <x:conditionalFormatting sqref="CR89:CR89">
    <x:cfRule type="containsText" dxfId="0" priority="45" operator="between" text="已移交">
      <x:formula>NOT(ISERROR(SEARCH("已移交",CR89)))</x:formula>
    </x:cfRule>
    <x:cfRule type="containsText" dxfId="1" priority="44" operator="between" text=".">
      <x:formula>NOT(ISERROR(SEARCH(".",CR89)))</x:formula>
    </x:cfRule>
    <x:cfRule type="containsText" dxfId="2" priority="43" operator="between" text="ALC完成">
      <x:formula>NOT(ISERROR(SEARCH("ALC完成",CR89)))</x:formula>
    </x:cfRule>
  </x:conditionalFormatting>
  <x:conditionalFormatting sqref="AO91:AO91">
    <x:cfRule type="containsText" dxfId="0" priority="225" operator="between" text="已移交">
      <x:formula>NOT(ISERROR(SEARCH("已移交",AO91)))</x:formula>
    </x:cfRule>
    <x:cfRule type="containsText" dxfId="1" priority="224" operator="between" text=".">
      <x:formula>NOT(ISERROR(SEARCH(".",AO91)))</x:formula>
    </x:cfRule>
    <x:cfRule type="containsText" dxfId="2" priority="223" operator="between" text="ALC完成">
      <x:formula>NOT(ISERROR(SEARCH("ALC完成",AO91)))</x:formula>
    </x:cfRule>
  </x:conditionalFormatting>
  <x:conditionalFormatting sqref="BV91:BV91">
    <x:cfRule type="containsText" dxfId="0" priority="51" operator="between" text="已移交">
      <x:formula>NOT(ISERROR(SEARCH("已移交",BV91)))</x:formula>
    </x:cfRule>
    <x:cfRule type="containsText" dxfId="1" priority="50" operator="between" text=".">
      <x:formula>NOT(ISERROR(SEARCH(".",BV91)))</x:formula>
    </x:cfRule>
    <x:cfRule type="containsText" dxfId="2" priority="49" operator="between" text="ALC完成">
      <x:formula>NOT(ISERROR(SEARCH("ALC完成",BV91)))</x:formula>
    </x:cfRule>
  </x:conditionalFormatting>
  <x:conditionalFormatting sqref="AM92:AM92">
    <x:cfRule type="containsText" dxfId="2" priority="337" operator="between" text="ALC完成">
      <x:formula>NOT(ISERROR(SEARCH("ALC完成",AM92)))</x:formula>
    </x:cfRule>
    <x:cfRule type="containsText" dxfId="1" priority="338" operator="between" text=".">
      <x:formula>NOT(ISERROR(SEARCH(".",AM92)))</x:formula>
    </x:cfRule>
    <x:cfRule type="containsText" dxfId="0" priority="339" operator="between" text="已移交">
      <x:formula>NOT(ISERROR(SEARCH("已移交",AM92)))</x:formula>
    </x:cfRule>
  </x:conditionalFormatting>
  <x:conditionalFormatting sqref="AO92:AO92">
    <x:cfRule type="containsText" dxfId="0" priority="228" operator="between" text="已移交">
      <x:formula>NOT(ISERROR(SEARCH("已移交",AO92)))</x:formula>
    </x:cfRule>
    <x:cfRule type="containsText" dxfId="1" priority="227" operator="between" text=".">
      <x:formula>NOT(ISERROR(SEARCH(".",AO92)))</x:formula>
    </x:cfRule>
    <x:cfRule type="containsText" dxfId="2" priority="226" operator="between" text="ALC完成">
      <x:formula>NOT(ISERROR(SEARCH("ALC完成",AO92)))</x:formula>
    </x:cfRule>
  </x:conditionalFormatting>
  <x:conditionalFormatting sqref="BD113:BE113">
    <x:cfRule type="containsText" dxfId="2" priority="304" operator="between" text="ALC完成">
      <x:formula>NOT(ISERROR(SEARCH("ALC完成",BD113)))</x:formula>
    </x:cfRule>
    <x:cfRule type="containsText" dxfId="1" priority="305" operator="between" text=".">
      <x:formula>NOT(ISERROR(SEARCH(".",BD113)))</x:formula>
    </x:cfRule>
    <x:cfRule type="containsText" dxfId="0" priority="306" operator="between" text="已移交">
      <x:formula>NOT(ISERROR(SEARCH("已移交",BD113)))</x:formula>
    </x:cfRule>
  </x:conditionalFormatting>
  <x:conditionalFormatting sqref="CK113:CK113">
    <x:cfRule type="containsText" dxfId="0" priority="6" operator="between" text="已移交">
      <x:formula>NOT(ISERROR(SEARCH("已移交",CK113)))</x:formula>
    </x:cfRule>
    <x:cfRule type="containsText" dxfId="1" priority="5" operator="between" text=".">
      <x:formula>NOT(ISERROR(SEARCH(".",CK113)))</x:formula>
    </x:cfRule>
    <x:cfRule type="containsText" dxfId="2" priority="4" operator="between" text="ALC完成">
      <x:formula>NOT(ISERROR(SEARCH("ALC完成",CK113)))</x:formula>
    </x:cfRule>
  </x:conditionalFormatting>
  <x:conditionalFormatting sqref="CO113:CO113">
    <x:cfRule type="containsText" dxfId="0" priority="3" operator="between" text="已移交">
      <x:formula>NOT(ISERROR(SEARCH("已移交",CO113)))</x:formula>
    </x:cfRule>
    <x:cfRule type="containsText" dxfId="1" priority="2" operator="between" text=".">
      <x:formula>NOT(ISERROR(SEARCH(".",CO113)))</x:formula>
    </x:cfRule>
    <x:cfRule type="containsText" dxfId="2" priority="1" operator="between" text="ALC完成">
      <x:formula>NOT(ISERROR(SEARCH("ALC完成",CO113)))</x:formula>
    </x:cfRule>
  </x:conditionalFormatting>
  <x:conditionalFormatting sqref="BH114:BH114">
    <x:cfRule type="containsText" dxfId="2" priority="307" operator="between" text="ALC完成">
      <x:formula>NOT(ISERROR(SEARCH("ALC完成",BH114)))</x:formula>
    </x:cfRule>
    <x:cfRule type="containsText" dxfId="1" priority="308" operator="between" text=".">
      <x:formula>NOT(ISERROR(SEARCH(".",BH114)))</x:formula>
    </x:cfRule>
    <x:cfRule type="containsText" dxfId="0" priority="309" operator="between" text="已移交">
      <x:formula>NOT(ISERROR(SEARCH("已移交",BH114)))</x:formula>
    </x:cfRule>
  </x:conditionalFormatting>
  <x:conditionalFormatting sqref="AL115:AL115">
    <x:cfRule type="containsText" dxfId="2" priority="313" operator="between" text="ALC完成">
      <x:formula>NOT(ISERROR(SEARCH("ALC完成",AL115)))</x:formula>
    </x:cfRule>
    <x:cfRule type="containsText" dxfId="1" priority="314" operator="between" text=".">
      <x:formula>NOT(ISERROR(SEARCH(".",AL115)))</x:formula>
    </x:cfRule>
    <x:cfRule type="containsText" dxfId="0" priority="315" operator="between" text="已移交">
      <x:formula>NOT(ISERROR(SEARCH("已移交",AL115)))</x:formula>
    </x:cfRule>
  </x:conditionalFormatting>
  <x:conditionalFormatting sqref="BK115:BK115">
    <x:cfRule type="containsText" dxfId="2" priority="310" operator="between" text="ALC完成">
      <x:formula>NOT(ISERROR(SEARCH("ALC完成",BK115)))</x:formula>
    </x:cfRule>
    <x:cfRule type="containsText" dxfId="1" priority="311" operator="between" text=".">
      <x:formula>NOT(ISERROR(SEARCH(".",BK115)))</x:formula>
    </x:cfRule>
    <x:cfRule type="containsText" dxfId="0" priority="312" operator="between" text="已移交">
      <x:formula>NOT(ISERROR(SEARCH("已移交",BK115)))</x:formula>
    </x:cfRule>
  </x:conditionalFormatting>
  <x:conditionalFormatting sqref="BS115:BS115">
    <x:cfRule type="containsText" dxfId="0" priority="12" operator="between" text="已移交">
      <x:formula>NOT(ISERROR(SEARCH("已移交",BS115)))</x:formula>
    </x:cfRule>
    <x:cfRule type="containsText" dxfId="1" priority="11" operator="between" text=".">
      <x:formula>NOT(ISERROR(SEARCH(".",BS115)))</x:formula>
    </x:cfRule>
    <x:cfRule type="containsText" dxfId="2" priority="10" operator="between" text="ALC完成">
      <x:formula>NOT(ISERROR(SEARCH("ALC完成",BS115)))</x:formula>
    </x:cfRule>
  </x:conditionalFormatting>
  <x:conditionalFormatting sqref="CR115:CR115">
    <x:cfRule type="containsText" dxfId="0" priority="9" operator="between" text="已移交">
      <x:formula>NOT(ISERROR(SEARCH("已移交",CR115)))</x:formula>
    </x:cfRule>
    <x:cfRule type="containsText" dxfId="1" priority="8" operator="between" text=".">
      <x:formula>NOT(ISERROR(SEARCH(".",CR115)))</x:formula>
    </x:cfRule>
    <x:cfRule type="containsText" dxfId="2" priority="7" operator="between" text="ALC完成">
      <x:formula>NOT(ISERROR(SEARCH("ALC完成",CR115)))</x:formula>
    </x:cfRule>
  </x:conditionalFormatting>
  <x:conditionalFormatting sqref="AO117:AO117">
    <x:cfRule type="containsText" dxfId="2" priority="316" operator="between" text="ALC完成">
      <x:formula>NOT(ISERROR(SEARCH("ALC完成",AO117)))</x:formula>
    </x:cfRule>
    <x:cfRule type="containsText" dxfId="1" priority="317" operator="between" text=".">
      <x:formula>NOT(ISERROR(SEARCH(".",AO117)))</x:formula>
    </x:cfRule>
    <x:cfRule type="containsText" dxfId="0" priority="318" operator="between" text="已移交">
      <x:formula>NOT(ISERROR(SEARCH("已移交",AO117)))</x:formula>
    </x:cfRule>
  </x:conditionalFormatting>
  <x:conditionalFormatting sqref="BV117:BV117">
    <x:cfRule type="containsText" dxfId="0" priority="15" operator="between" text="已移交">
      <x:formula>NOT(ISERROR(SEARCH("已移交",BV117)))</x:formula>
    </x:cfRule>
    <x:cfRule type="containsText" dxfId="1" priority="14" operator="between" text=".">
      <x:formula>NOT(ISERROR(SEARCH(".",BV117)))</x:formula>
    </x:cfRule>
    <x:cfRule type="containsText" dxfId="2" priority="13" operator="between" text="ALC完成">
      <x:formula>NOT(ISERROR(SEARCH("ALC完成",BV117)))</x:formula>
    </x:cfRule>
  </x:conditionalFormatting>
  <x:conditionalFormatting sqref="BS118:BS118">
    <x:cfRule type="containsText" dxfId="0" priority="18" operator="between" text="已移交">
      <x:formula>NOT(ISERROR(SEARCH("已移交",BS118)))</x:formula>
    </x:cfRule>
    <x:cfRule type="containsText" dxfId="1" priority="17" operator="between" text=".">
      <x:formula>NOT(ISERROR(SEARCH(".",BS118)))</x:formula>
    </x:cfRule>
    <x:cfRule type="containsText" dxfId="2" priority="16" operator="between" text="ALC完成">
      <x:formula>NOT(ISERROR(SEARCH("ALC完成",BS118)))</x:formula>
    </x:cfRule>
  </x:conditionalFormatting>
  <x:conditionalFormatting sqref="W217:W217">
    <x:cfRule type="containsText" dxfId="0" priority="201" operator="between" text="已移交">
      <x:formula>NOT(ISERROR(SEARCH("已移交",W217)))</x:formula>
    </x:cfRule>
    <x:cfRule type="containsText" dxfId="1" priority="200" operator="between" text=".">
      <x:formula>NOT(ISERROR(SEARCH(".",W217)))</x:formula>
    </x:cfRule>
    <x:cfRule type="containsText" dxfId="2" priority="199" operator="between" text="ALC完成">
      <x:formula>NOT(ISERROR(SEARCH("ALC完成",W217)))</x:formula>
    </x:cfRule>
  </x:conditionalFormatting>
  <x:conditionalFormatting sqref="AA218:AA218">
    <x:cfRule type="containsText" dxfId="0" priority="204" operator="between" text="已移交">
      <x:formula>NOT(ISERROR(SEARCH("已移交",AA218)))</x:formula>
    </x:cfRule>
    <x:cfRule type="containsText" dxfId="1" priority="203" operator="between" text=".">
      <x:formula>NOT(ISERROR(SEARCH(".",AA218)))</x:formula>
    </x:cfRule>
    <x:cfRule type="containsText" dxfId="2" priority="202" operator="between" text="ALC完成">
      <x:formula>NOT(ISERROR(SEARCH("ALC完成",AA218)))</x:formula>
    </x:cfRule>
  </x:conditionalFormatting>
  <x:conditionalFormatting sqref="E219:E219">
    <x:cfRule type="containsText" dxfId="2" priority="478" operator="between" text="ALC完成">
      <x:formula>NOT(ISERROR(SEARCH("ALC完成",E219)))</x:formula>
    </x:cfRule>
    <x:cfRule type="containsText" dxfId="1" priority="479" operator="between" text=".">
      <x:formula>NOT(ISERROR(SEARCH(".",E219)))</x:formula>
    </x:cfRule>
    <x:cfRule type="containsText" dxfId="0" priority="480" operator="between" text="已移交">
      <x:formula>NOT(ISERROR(SEARCH("已移交",E219)))</x:formula>
    </x:cfRule>
  </x:conditionalFormatting>
  <x:conditionalFormatting sqref="AD219:AD219">
    <x:cfRule type="containsText" dxfId="0" priority="207" operator="between" text="已移交">
      <x:formula>NOT(ISERROR(SEARCH("已移交",AD219)))</x:formula>
    </x:cfRule>
    <x:cfRule type="containsText" dxfId="1" priority="206" operator="between" text=".">
      <x:formula>NOT(ISERROR(SEARCH(".",AD219)))</x:formula>
    </x:cfRule>
    <x:cfRule type="containsText" dxfId="2" priority="205" operator="between" text="ALC完成">
      <x:formula>NOT(ISERROR(SEARCH("ALC完成",AD219)))</x:formula>
    </x:cfRule>
  </x:conditionalFormatting>
  <x:conditionalFormatting sqref="H221:H221">
    <x:cfRule type="containsText" dxfId="0" priority="210" operator="between" text="已移交">
      <x:formula>NOT(ISERROR(SEARCH("已移交",H221)))</x:formula>
    </x:cfRule>
    <x:cfRule type="containsText" dxfId="1" priority="209" operator="between" text=".">
      <x:formula>NOT(ISERROR(SEARCH(".",H221)))</x:formula>
    </x:cfRule>
    <x:cfRule type="containsText" dxfId="2" priority="208" operator="between" text="ALC完成">
      <x:formula>NOT(ISERROR(SEARCH("ALC完成",H221)))</x:formula>
    </x:cfRule>
  </x:conditionalFormatting>
  <x:conditionalFormatting sqref="E222:E222">
    <x:cfRule type="containsText" dxfId="2" priority="484" operator="between" text="ALC完成">
      <x:formula>NOT(ISERROR(SEARCH("ALC完成",E222)))</x:formula>
    </x:cfRule>
    <x:cfRule type="containsText" dxfId="1" priority="485" operator="between" text=".">
      <x:formula>NOT(ISERROR(SEARCH(".",E222)))</x:formula>
    </x:cfRule>
    <x:cfRule type="containsText" dxfId="0" priority="486" operator="between" text="已移交">
      <x:formula>NOT(ISERROR(SEARCH("已移交",E222)))</x:formula>
    </x:cfRule>
  </x:conditionalFormatting>
  <x:conditionalFormatting sqref="G222:G222">
    <x:cfRule type="containsText" dxfId="0" priority="213" operator="between" text="已移交">
      <x:formula>NOT(ISERROR(SEARCH("已移交",G222)))</x:formula>
    </x:cfRule>
    <x:cfRule type="containsText" dxfId="1" priority="212" operator="between" text=".">
      <x:formula>NOT(ISERROR(SEARCH(".",G222)))</x:formula>
    </x:cfRule>
    <x:cfRule type="containsText" dxfId="2" priority="211" operator="between" text="ALC完成">
      <x:formula>NOT(ISERROR(SEARCH("ALC完成",G222)))</x:formula>
    </x:cfRule>
  </x:conditionalFormatting>
  <x:conditionalFormatting sqref="G248:G248">
    <x:cfRule type="containsText" dxfId="0" priority="195" operator="between" text="已移交">
      <x:formula>NOT(ISERROR(SEARCH("已移交",G248)))</x:formula>
    </x:cfRule>
    <x:cfRule type="containsText" dxfId="1" priority="194" operator="between" text=".">
      <x:formula>NOT(ISERROR(SEARCH(".",G248)))</x:formula>
    </x:cfRule>
    <x:cfRule type="containsText" dxfId="2" priority="193" operator="between" text="ALC完成">
      <x:formula>NOT(ISERROR(SEARCH("ALC完成",G248)))</x:formula>
    </x:cfRule>
  </x:conditionalFormatting>
  <x:conditionalFormatting sqref="CB13:CB13 BV13:BV13">
    <x:cfRule type="containsText" dxfId="0" priority="186" operator="between" text="已移交">
      <x:formula>NOT(ISERROR(SEARCH("已移交",BV13)))</x:formula>
    </x:cfRule>
    <x:cfRule type="containsText" dxfId="1" priority="185" operator="between" text=".">
      <x:formula>NOT(ISERROR(SEARCH(".",BV13)))</x:formula>
    </x:cfRule>
    <x:cfRule type="containsText" dxfId="2" priority="184" operator="between" text="ALC完成">
      <x:formula>NOT(ISERROR(SEARCH("ALC完成",BV13)))</x:formula>
    </x:cfRule>
  </x:conditionalFormatting>
  <x:conditionalFormatting sqref="BU14:BU14 BZ14:CA14 BS14:BS14">
    <x:cfRule type="containsText" dxfId="0" priority="189" operator="between" text="已移交">
      <x:formula>NOT(ISERROR(SEARCH("已移交",BS14)))</x:formula>
    </x:cfRule>
    <x:cfRule type="containsText" dxfId="1" priority="188" operator="between" text=".">
      <x:formula>NOT(ISERROR(SEARCH(".",BS14)))</x:formula>
    </x:cfRule>
    <x:cfRule type="containsText" dxfId="2" priority="187" operator="between" text="ALC完成">
      <x:formula>NOT(ISERROR(SEARCH("ALC完成",BS14)))</x:formula>
    </x:cfRule>
  </x:conditionalFormatting>
  <x:conditionalFormatting sqref="BY15:BY15 CB15:CB15 BU15:BU15 CD15:CD15">
    <x:cfRule type="containsText" dxfId="0" priority="192" operator="between" text="已移交">
      <x:formula>NOT(ISERROR(SEARCH("已移交",BU15)))</x:formula>
    </x:cfRule>
    <x:cfRule type="containsText" dxfId="1" priority="191" operator="between" text=".">
      <x:formula>NOT(ISERROR(SEARCH(".",BU15)))</x:formula>
    </x:cfRule>
    <x:cfRule type="containsText" dxfId="2" priority="190" operator="between" text="ALC完成">
      <x:formula>NOT(ISERROR(SEARCH("ALC完成",BU15)))</x:formula>
    </x:cfRule>
  </x:conditionalFormatting>
  <x:conditionalFormatting sqref="CB39:CB39 BV39:BV39">
    <x:cfRule type="containsText" dxfId="0" priority="156" operator="between" text="已移交">
      <x:formula>NOT(ISERROR(SEARCH("已移交",BV39)))</x:formula>
    </x:cfRule>
    <x:cfRule type="containsText" dxfId="1" priority="155" operator="between" text=".">
      <x:formula>NOT(ISERROR(SEARCH(".",BV39)))</x:formula>
    </x:cfRule>
    <x:cfRule type="containsText" dxfId="2" priority="154" operator="between" text="ALC完成">
      <x:formula>NOT(ISERROR(SEARCH("ALC完成",BV39)))</x:formula>
    </x:cfRule>
  </x:conditionalFormatting>
  <x:conditionalFormatting sqref="CA40:CB40 BV40:BV40 BT40:BT40">
    <x:cfRule type="containsText" dxfId="0" priority="159" operator="between" text="已移交">
      <x:formula>NOT(ISERROR(SEARCH("已移交",BT40)))</x:formula>
    </x:cfRule>
    <x:cfRule type="containsText" dxfId="1" priority="158" operator="between" text=".">
      <x:formula>NOT(ISERROR(SEARCH(".",BT40)))</x:formula>
    </x:cfRule>
    <x:cfRule type="containsText" dxfId="2" priority="157" operator="between" text="ALC完成">
      <x:formula>NOT(ISERROR(SEARCH("ALC完成",BT40)))</x:formula>
    </x:cfRule>
  </x:conditionalFormatting>
  <x:conditionalFormatting sqref="BY41:BY41 CB41:CD41 BU41:BU41">
    <x:cfRule type="containsText" dxfId="0" priority="162" operator="between" text="已移交">
      <x:formula>NOT(ISERROR(SEARCH("已移交",BU41)))</x:formula>
    </x:cfRule>
    <x:cfRule type="containsText" dxfId="1" priority="161" operator="between" text=".">
      <x:formula>NOT(ISERROR(SEARCH(".",BU41)))</x:formula>
    </x:cfRule>
    <x:cfRule type="containsText" dxfId="2" priority="160" operator="between" text="ALC完成">
      <x:formula>NOT(ISERROR(SEARCH("ALC完成",BU41)))</x:formula>
    </x:cfRule>
  </x:conditionalFormatting>
  <x:conditionalFormatting sqref="BU66:BU66 BS66:BS66 CC66:CD66">
    <x:cfRule type="containsText" dxfId="0" priority="96" operator="between" text="已移交">
      <x:formula>NOT(ISERROR(SEARCH("已移交",BS66)))</x:formula>
    </x:cfRule>
    <x:cfRule type="containsText" dxfId="1" priority="95" operator="between" text=".">
      <x:formula>NOT(ISERROR(SEARCH(".",BS66)))</x:formula>
    </x:cfRule>
    <x:cfRule type="containsText" dxfId="2" priority="94" operator="between" text="ALC完成">
      <x:formula>NOT(ISERROR(SEARCH("ALC完成",BS66)))</x:formula>
    </x:cfRule>
  </x:conditionalFormatting>
  <x:conditionalFormatting sqref="CB67:CD67 BU67:BU67 BY67:BY67">
    <x:cfRule type="containsText" dxfId="0" priority="99" operator="between" text="已移交">
      <x:formula>NOT(ISERROR(SEARCH("已移交",BU67)))</x:formula>
    </x:cfRule>
    <x:cfRule type="containsText" dxfId="1" priority="98" operator="between" text=".">
      <x:formula>NOT(ISERROR(SEARCH(".",BU67)))</x:formula>
    </x:cfRule>
    <x:cfRule type="containsText" dxfId="2" priority="97" operator="between" text="ALC完成">
      <x:formula>NOT(ISERROR(SEARCH("ALC完成",BU67)))</x:formula>
    </x:cfRule>
  </x:conditionalFormatting>
  <x:conditionalFormatting sqref="BU92:BU92 BS92:BS92 CC92:CD92">
    <x:cfRule type="containsText" dxfId="0" priority="54" operator="between" text="已移交">
      <x:formula>NOT(ISERROR(SEARCH("已移交",BS92)))</x:formula>
    </x:cfRule>
    <x:cfRule type="containsText" dxfId="1" priority="53" operator="between" text=".">
      <x:formula>NOT(ISERROR(SEARCH(".",BS92)))</x:formula>
    </x:cfRule>
    <x:cfRule type="containsText" dxfId="2" priority="52" operator="between" text="ALC完成">
      <x:formula>NOT(ISERROR(SEARCH("ALC完成",BS92)))</x:formula>
    </x:cfRule>
  </x:conditionalFormatting>
  <x:conditionalFormatting sqref="AR93:AR93 AN93:AN93 AU93:AW93">
    <x:cfRule type="containsText" dxfId="0" priority="231" operator="between" text="已移交">
      <x:formula>NOT(ISERROR(SEARCH("已移交",AN93)))</x:formula>
    </x:cfRule>
    <x:cfRule type="containsText" dxfId="1" priority="230" operator="between" text=".">
      <x:formula>NOT(ISERROR(SEARCH(".",AN93)))</x:formula>
    </x:cfRule>
    <x:cfRule type="containsText" dxfId="2" priority="229" operator="between" text="ALC完成">
      <x:formula>NOT(ISERROR(SEARCH("ALC完成",AN93)))</x:formula>
    </x:cfRule>
  </x:conditionalFormatting>
  <x:conditionalFormatting sqref="CB93:CD93 BU93:BU93 BY93:BY93">
    <x:cfRule type="containsText" dxfId="0" priority="57" operator="between" text="已移交">
      <x:formula>NOT(ISERROR(SEARCH("已移交",BU93)))</x:formula>
    </x:cfRule>
    <x:cfRule type="containsText" dxfId="1" priority="56" operator="between" text=".">
      <x:formula>NOT(ISERROR(SEARCH(".",BU93)))</x:formula>
    </x:cfRule>
    <x:cfRule type="containsText" dxfId="2" priority="55" operator="between" text="ALC完成">
      <x:formula>NOT(ISERROR(SEARCH("ALC完成",BU93)))</x:formula>
    </x:cfRule>
  </x:conditionalFormatting>
  <x:conditionalFormatting sqref="AO118:AO118 AM118:AM118">
    <x:cfRule type="containsText" dxfId="2" priority="319" operator="between" text="ALC完成">
      <x:formula>NOT(ISERROR(SEARCH("ALC完成",AM118)))</x:formula>
    </x:cfRule>
    <x:cfRule type="containsText" dxfId="1" priority="320" operator="between" text=".">
      <x:formula>NOT(ISERROR(SEARCH(".",AM118)))</x:formula>
    </x:cfRule>
    <x:cfRule type="containsText" dxfId="0" priority="321" operator="between" text="已移交">
      <x:formula>NOT(ISERROR(SEARCH("已移交",AM118)))</x:formula>
    </x:cfRule>
  </x:conditionalFormatting>
  <x:conditionalFormatting sqref="CB119:CD119 BY119:BY119">
    <x:cfRule type="containsText" dxfId="0" priority="21" operator="between" text="已移交">
      <x:formula>NOT(ISERROR(SEARCH("已移交",BY119)))</x:formula>
    </x:cfRule>
    <x:cfRule type="containsText" dxfId="1" priority="20" operator="between" text=".">
      <x:formula>NOT(ISERROR(SEARCH(".",BY119)))</x:formula>
    </x:cfRule>
    <x:cfRule type="containsText" dxfId="2" priority="19" operator="between" text="ALC完成">
      <x:formula>NOT(ISERROR(SEARCH("ALC完成",BY119)))</x:formula>
    </x:cfRule>
  </x:conditionalFormatting>
  <x:conditionalFormatting sqref="N249:P249 G249:G249">
    <x:cfRule type="containsText" dxfId="0" priority="198" operator="between" text="已移交">
      <x:formula>NOT(ISERROR(SEARCH("已移交",G249)))</x:formula>
    </x:cfRule>
    <x:cfRule type="containsText" dxfId="1" priority="197" operator="between" text=".">
      <x:formula>NOT(ISERROR(SEARCH(".",G249)))</x:formula>
    </x:cfRule>
    <x:cfRule type="containsText" dxfId="2" priority="196" operator="between" text="ALC完成">
      <x:formula>NOT(ISERROR(SEARCH("ALC完成",G249)))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EA834"/>
  </x:sheetPr>
  <x:sheetViews>
    <x:sheetView showGridLines="0" workbookViewId="0">
      <x:pane ySplit="4" topLeftCell="A5" activePane="bottomLeft" state="frozen"/>
    </x:sheetView>
  </x:sheetViews>
  <x:sheetFormatPr defaultColWidth="9" defaultRowHeight="15"/>
  <x:cols>
    <x:col min="1" max="1" width="16" hidden="0" customWidth="1"/>
    <x:col min="2" max="2" width="16" hidden="0" customWidth="1"/>
    <x:col min="3" max="3" width="16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10" width="5.875" customWidth="1"/>
    <x:col min="11" max="12" width="5.375" customWidth="1"/>
    <x:col min="13" max="14" width="5.5" customWidth="1"/>
    <x:col min="15" max="15" width="10" hidden="0" customWidth="1"/>
    <x:col min="16" max="17" width="5.625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6" max="16" width="10" hidden="0" customWidth="1"/>
    <x:col min="17" max="17" width="1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</x:row>
    <x:row r="2" ht="34" customHeight="1">
      <x:c r="A2" s="2" t="str">
        <x:v>Completed</x:v>
      </x:c>
      <x:c r="B2" s="3" t="str">
        <x:v>In progress</x:v>
      </x:c>
      <x:c r="C2" s="4" t="str">
        <x:v>Behind schedule</x:v>
      </x:c>
      <x:c r="D2" s="604" t="str">
        <x:v>DOHOME Block B Work-Area Handover to Owner-Appointed Trades</x:v>
      </x:c>
      <x:c r="E2" s="604"/>
      <x:c r="F2" s="604"/>
      <x:c r="G2" s="604"/>
      <x:c r="H2" s="604"/>
      <x:c r="I2" s="604"/>
      <x:c r="J2" s="604"/>
      <x:c r="K2" s="604"/>
      <x:c r="L2" s="604"/>
      <x:c r="M2" s="604"/>
      <x:c r="N2" s="604"/>
      <x:c r="O2" s="604"/>
      <x:c r="P2" s="604"/>
      <x:c r="Q2" s="604"/>
      <x:c r="R2" s="604"/>
      <x:c r="S2" s="604"/>
      <x:c r="T2" s="604"/>
      <x:c r="U2" s="604"/>
      <x:c r="V2" s="604"/>
      <x:c r="W2" s="604"/>
      <x:c r="X2" s="604"/>
      <x:c r="Y2" s="604"/>
      <x:c r="Z2" s="604"/>
      <x:c r="AA2" s="604"/>
      <x:c r="AB2" s="604"/>
      <x:c r="AC2" s="604"/>
      <x:c r="AD2" s="604"/>
      <x:c r="AE2" s="605"/>
    </x:row>
    <x:row r="3" ht="24" customHeight="1">
      <x:c r="A3" s="7"/>
      <x:c r="B3" s="8"/>
      <x:c r="C3" s="9"/>
      <x:c r="D3" s="9"/>
      <x:c r="E3" s="9"/>
      <x:c r="F3" s="10"/>
      <x:c r="G3" s="8"/>
      <x:c r="H3" s="8"/>
      <x:c r="I3" s="8"/>
      <x:c r="J3" s="8"/>
      <x:c r="K3" s="8"/>
      <x:c r="L3" s="8"/>
      <x:c r="M3" s="8"/>
      <x:c r="N3" s="9"/>
      <x:c r="O3" s="9"/>
      <x:c r="P3" s="9"/>
      <x:c r="Q3" s="10"/>
      <x:c r="R3" s="8"/>
      <x:c r="S3" s="9"/>
      <x:c r="T3" s="9"/>
      <x:c r="U3" s="9"/>
      <x:c r="V3" s="10"/>
      <x:c r="W3" s="10"/>
      <x:c r="X3" s="10"/>
      <x:c r="Y3" s="9"/>
      <x:c r="Z3" s="10"/>
      <x:c r="AA3" s="10"/>
      <x:c r="AB3" s="9"/>
      <x:c r="AC3" s="9"/>
      <x:c r="AD3" s="9"/>
      <x:c r="AE3" s="11"/>
    </x:row>
    <x:row r="4" ht="24" customHeight="1">
      <x:c r="A4" s="12"/>
      <x:c r="B4" s="13"/>
      <x:c r="C4" s="14"/>
      <x:c r="D4" s="15"/>
      <x:c r="E4" s="16"/>
      <x:c r="F4" s="17" t="s">
        <x:v>0</x:v>
      </x:c>
      <x:c r="G4" s="18"/>
      <x:c r="H4" s="19" t="s">
        <x:v>1</x:v>
      </x:c>
      <x:c r="I4" s="16"/>
      <x:c r="J4" s="16"/>
      <x:c r="K4" s="17" t="s">
        <x:v>0</x:v>
      </x:c>
      <x:c r="L4" s="20"/>
      <x:c r="M4" s="21" t="s">
        <x:v>1</x:v>
      </x:c>
      <x:c r="N4" s="18"/>
      <x:c r="O4" s="18"/>
      <x:c r="P4" s="22"/>
      <x:c r="Q4" s="23"/>
      <x:c r="R4" s="20"/>
      <x:c r="S4" s="14"/>
      <x:c r="T4" s="24"/>
      <x:c r="U4" s="22"/>
      <x:c r="V4" s="25" t="s">
        <x:v>0</x:v>
      </x:c>
      <x:c r="W4" s="25" t="s">
        <x:v>0</x:v>
      </x:c>
      <x:c r="X4" s="25" t="s">
        <x:v>0</x:v>
      </x:c>
      <x:c r="Y4" s="14"/>
      <x:c r="Z4" s="24"/>
      <x:c r="AA4" s="24"/>
      <x:c r="AB4" s="22"/>
      <x:c r="AC4" s="24"/>
      <x:c r="AD4" s="22"/>
      <x:c r="AE4" s="26"/>
    </x:row>
    <x:row r="5" ht="24" customHeight="1">
      <x:c r="A5" s="27" t="str">
        <x:v>15F</x:v>
      </x:c>
      <x:c r="B5" s="28" t="str">
        <x:v>Batch 4</x:v>
      </x:c>
      <x:c r="C5" s="14"/>
      <x:c r="D5" s="15"/>
      <x:c r="E5" s="16"/>
      <x:c r="F5" s="29" t="n">
        <x:f>F6+3</x:f>
        <x:v>45661</x:v>
      </x:c>
      <x:c r="G5" s="18"/>
      <x:c r="H5" s="30" t="n">
        <x:f t="shared" ref="H5:H9" si="0">H6+2</x:f>
        <x:v>45665</x:v>
      </x:c>
      <x:c r="I5" s="16"/>
      <x:c r="J5" s="16"/>
      <x:c r="K5" s="29" t="n">
        <x:f>K6+1</x:f>
        <x:v>45665</x:v>
      </x:c>
      <x:c r="L5" s="20"/>
      <x:c r="M5" s="30" t="n">
        <x:f>M6+2</x:f>
        <x:v>45665</x:v>
      </x:c>
      <x:c r="N5" s="18"/>
      <x:c r="O5" s="18"/>
      <x:c r="P5" s="16"/>
      <x:c r="Q5" s="31" t="s">
        <x:v>1</x:v>
      </x:c>
      <x:c r="R5" s="32" t="s">
        <x:v>1</x:v>
      </x:c>
      <x:c r="S5" s="14"/>
      <x:c r="T5" s="24"/>
      <x:c r="U5" s="16"/>
      <x:c r="V5" s="29" t="n">
        <x:f>V6+3</x:f>
        <x:v>45663</x:v>
      </x:c>
      <x:c r="W5" s="29" t="n">
        <x:f>W6+7</x:f>
        <x:v>45664</x:v>
      </x:c>
      <x:c r="X5" s="29" t="n">
        <x:f>X6+7</x:f>
        <x:v>45665</x:v>
      </x:c>
      <x:c r="Y5" s="18"/>
      <x:c r="Z5" s="25" t="s">
        <x:v>0</x:v>
      </x:c>
      <x:c r="AA5" s="25" t="s">
        <x:v>0</x:v>
      </x:c>
      <x:c r="AB5" s="14"/>
      <x:c r="AC5" s="24"/>
      <x:c r="AD5" s="16"/>
      <x:c r="AE5" s="33" t="s">
        <x:v>1</x:v>
      </x:c>
    </x:row>
    <x:row r="6" ht="24" customHeight="1">
      <x:c r="A6" s="27" t="s">
        <x:v>14</x:v>
      </x:c>
      <x:c r="B6" s="28"/>
      <x:c r="C6" s="14"/>
      <x:c r="D6" s="34" t="s">
        <x:v>12</x:v>
      </x:c>
      <x:c r="E6" s="18"/>
      <x:c r="F6" s="29" t="n">
        <x:f t="shared" ref="F6:F10" si="1">F7+2</x:f>
        <x:v>45658</x:v>
      </x:c>
      <x:c r="G6" s="35"/>
      <x:c r="H6" s="30">
        <x:f t="shared" si="0"/>
        <x:v>45663</x:v>
      </x:c>
      <x:c r="I6" s="23"/>
      <x:c r="J6" s="23"/>
      <x:c r="K6" s="29" t="n">
        <x:f>K7+4</x:f>
        <x:v>45664</x:v>
      </x:c>
      <x:c r="L6" s="20"/>
      <x:c r="M6" s="30" t="n">
        <x:f t="shared" ref="M6:R6" si="2">M7+3</x:f>
        <x:v>45663</x:v>
      </x:c>
      <x:c r="N6" s="18"/>
      <x:c r="O6" s="36" t="s">
        <x:v>12</x:v>
      </x:c>
      <x:c r="P6" s="18"/>
      <x:c r="Q6" s="30">
        <x:f t="shared" si="2"/>
        <x:v>45662</x:v>
      </x:c>
      <x:c r="R6" s="30">
        <x:f t="shared" si="2"/>
        <x:v>45664</x:v>
      </x:c>
      <x:c r="S6" s="18"/>
      <x:c r="T6" s="37" t="s">
        <x:v>12</x:v>
      </x:c>
      <x:c r="U6" s="18"/>
      <x:c r="V6" s="29" t="n">
        <x:f t="shared" ref="V6:X6" si="3">V7+3</x:f>
        <x:v>45660</x:v>
      </x:c>
      <x:c r="W6" s="29">
        <x:f t="shared" si="3"/>
        <x:v>45657</x:v>
      </x:c>
      <x:c r="X6" s="29">
        <x:f t="shared" si="3"/>
        <x:v>45658</x:v>
      </x:c>
      <x:c r="Y6" s="18"/>
      <x:c r="Z6" s="30" t="n">
        <x:f>Z7+7</x:f>
        <x:v>45665</x:v>
      </x:c>
      <x:c r="AA6" s="38" t="n">
        <x:f>AA7+7</x:f>
        <x:v>45665</x:v>
      </x:c>
      <x:c r="AB6" s="18"/>
      <x:c r="AC6" s="37" t="s">
        <x:v>12</x:v>
      </x:c>
      <x:c r="AD6" s="18"/>
      <x:c r="AE6" s="39">
        <x:v>45299</x:v>
      </x:c>
    </x:row>
    <x:row r="7" ht="24" customHeight="1">
      <x:c r="A7" s="27" t="s">
        <x:v>11</x:v>
      </x:c>
      <x:c r="B7" s="28"/>
      <x:c r="C7" s="18"/>
      <x:c r="D7" s="30" t="n">
        <x:f>D8+1</x:f>
        <x:v>45663</x:v>
      </x:c>
      <x:c r="E7" s="18"/>
      <x:c r="F7" s="29">
        <x:f t="shared" si="1"/>
        <x:v>45656</x:v>
      </x:c>
      <x:c r="G7" s="40" t="s">
        <x:v>3</x:v>
      </x:c>
      <x:c r="H7" s="30">
        <x:f t="shared" si="0"/>
        <x:v>45661</x:v>
      </x:c>
      <x:c r="I7" s="41" t="s">
        <x:v>12</x:v>
      </x:c>
      <x:c r="J7" s="41" t="s">
        <x:v>12</x:v>
      </x:c>
      <x:c r="K7" s="29" t="n">
        <x:f>K8+4</x:f>
        <x:v>45660</x:v>
      </x:c>
      <x:c r="L7" s="42" t="s">
        <x:v>3</x:v>
      </x:c>
      <x:c r="M7" s="30" t="n">
        <x:f>M8+7</x:f>
        <x:v>45660</x:v>
      </x:c>
      <x:c r="N7" s="18"/>
      <x:c r="O7" s="29" t="n">
        <x:f t="shared" ref="O7:R7" si="4">O8+3</x:f>
        <x:v>45660</x:v>
      </x:c>
      <x:c r="P7" s="18"/>
      <x:c r="Q7" s="30">
        <x:f t="shared" si="4"/>
        <x:v>45659</x:v>
      </x:c>
      <x:c r="R7" s="30">
        <x:f t="shared" si="4"/>
        <x:v>45661</x:v>
      </x:c>
      <x:c r="S7" s="35"/>
      <x:c r="T7" s="30">
        <x:v>45299</x:v>
      </x:c>
      <x:c r="U7" s="18"/>
      <x:c r="V7" s="29" t="n">
        <x:f t="shared" ref="V7:X7" si="5">V8+3</x:f>
        <x:v>45657</x:v>
      </x:c>
      <x:c r="W7" s="29">
        <x:f t="shared" si="5"/>
        <x:v>45654</x:v>
      </x:c>
      <x:c r="X7" s="29">
        <x:f t="shared" si="5"/>
        <x:v>45655</x:v>
      </x:c>
      <x:c r="Y7" s="35"/>
      <x:c r="Z7" s="30" t="n">
        <x:f>Z8+3</x:f>
        <x:v>45658</x:v>
      </x:c>
      <x:c r="AA7" s="38" t="n">
        <x:f>AA8+3</x:f>
        <x:v>45658</x:v>
      </x:c>
      <x:c r="AB7" s="18"/>
      <x:c r="AC7" s="30" t="n">
        <x:f>AC8+5</x:f>
        <x:v>45665</x:v>
      </x:c>
      <x:c r="AD7" s="35"/>
      <x:c r="AE7" s="39" t="n">
        <x:f t="shared" ref="AE7:AE10" si="6">AE8+2</x:f>
        <x:v>45665</x:v>
      </x:c>
    </x:row>
    <x:row r="8" ht="24" customHeight="1">
      <x:c r="A8" s="27" t="str">
        <x:v>12F</x:v>
      </x:c>
      <x:c r="B8" s="28" t="str">
        <x:v>Batch 3</x:v>
      </x:c>
      <x:c r="C8" s="18"/>
      <x:c r="D8" s="30" t="n">
        <x:f>D9+6</x:f>
        <x:v>45662</x:v>
      </x:c>
      <x:c r="E8" s="35"/>
      <x:c r="F8" s="29">
        <x:f t="shared" si="1"/>
        <x:v>45654</x:v>
      </x:c>
      <x:c r="G8" s="43" t="n">
        <x:f t="shared" ref="G8:J8" si="7">G9+3</x:f>
        <x:v>45661</x:v>
      </x:c>
      <x:c r="H8" s="30">
        <x:f t="shared" si="0"/>
        <x:v>45659</x:v>
      </x:c>
      <x:c r="I8" s="29">
        <x:f t="shared" si="7"/>
        <x:v>45660</x:v>
      </x:c>
      <x:c r="J8" s="29">
        <x:f t="shared" si="7"/>
        <x:v>45658</x:v>
      </x:c>
      <x:c r="K8" s="44" t="n">
        <x:f>K9+5</x:f>
        <x:v>45656</x:v>
      </x:c>
      <x:c r="L8" s="38" t="n">
        <x:f t="shared" ref="L8:L11" si="8">L9+7</x:f>
        <x:v>45661</x:v>
      </x:c>
      <x:c r="M8" s="45" t="n">
        <x:f>M9+2</x:f>
        <x:v>45653</x:v>
      </x:c>
      <x:c r="N8" s="18"/>
      <x:c r="O8" s="29" t="n">
        <x:f t="shared" ref="O8:O13" si="9">O9+3</x:f>
        <x:v>45657</x:v>
      </x:c>
      <x:c r="P8" s="18"/>
      <x:c r="Q8" s="30" t="n">
        <x:f t="shared" ref="Q8:V8" si="10">Q9+5</x:f>
        <x:v>45656</x:v>
      </x:c>
      <x:c r="R8" s="30">
        <x:f t="shared" si="10"/>
        <x:v>45658</x:v>
      </x:c>
      <x:c r="S8" s="46" t="s">
        <x:v>0</x:v>
      </x:c>
      <x:c r="T8" s="30" t="n">
        <x:f t="shared" ref="T8:T10" si="11">T9+3</x:f>
        <x:v>45661</x:v>
      </x:c>
      <x:c r="U8" s="18"/>
      <x:c r="V8" s="29">
        <x:f t="shared" si="10"/>
        <x:v>45654</x:v>
      </x:c>
      <x:c r="W8" s="29" t="n">
        <x:f>W9+6</x:f>
        <x:v>45651</x:v>
      </x:c>
      <x:c r="X8" s="29" t="n">
        <x:f>X9+6</x:f>
        <x:v>45652</x:v>
      </x:c>
      <x:c r="Y8" s="47" t="s">
        <x:v>3</x:v>
      </x:c>
      <x:c r="Z8" s="30" t="n">
        <x:f>Z9+7</x:f>
        <x:v>45655</x:v>
      </x:c>
      <x:c r="AA8" s="38" t="n">
        <x:f>AA9+7</x:f>
        <x:v>45655</x:v>
      </x:c>
      <x:c r="AB8" s="35"/>
      <x:c r="AC8" s="30" t="n">
        <x:f>AC9+5</x:f>
        <x:v>45660</x:v>
      </x:c>
      <x:c r="AD8" s="47" t="s">
        <x:v>3</x:v>
      </x:c>
      <x:c r="AE8" s="39">
        <x:f t="shared" si="6"/>
        <x:v>45663</x:v>
      </x:c>
    </x:row>
    <x:row r="9" ht="24" customHeight="1">
      <x:c r="A9" s="27" t="s">
        <x:v>15</x:v>
      </x:c>
      <x:c r="B9" s="28"/>
      <x:c r="C9" s="35"/>
      <x:c r="D9" s="30" t="n">
        <x:f t="shared" ref="D9:I9" si="12">D10+3</x:f>
        <x:v>45656</x:v>
      </x:c>
      <x:c r="E9" s="47" t="s">
        <x:v>3</x:v>
      </x:c>
      <x:c r="F9" s="29">
        <x:f t="shared" si="1"/>
        <x:v>45652</x:v>
      </x:c>
      <x:c r="G9" s="44">
        <x:f t="shared" si="12"/>
        <x:v>45658</x:v>
      </x:c>
      <x:c r="H9" s="38">
        <x:f t="shared" si="0"/>
        <x:v>45657</x:v>
      </x:c>
      <x:c r="I9" s="29">
        <x:f t="shared" si="12"/>
        <x:v>45657</x:v>
      </x:c>
      <x:c r="J9" s="29" t="n">
        <x:f t="shared" ref="J9:J12" si="13">J10+4</x:f>
        <x:v>45655</x:v>
      </x:c>
      <x:c r="K9" s="44" t="n">
        <x:f t="shared" ref="K9:O9" si="14">K10+3</x:f>
        <x:v>45651</x:v>
      </x:c>
      <x:c r="L9" s="38">
        <x:f t="shared" si="8"/>
        <x:v>45654</x:v>
      </x:c>
      <x:c r="M9" s="45">
        <x:f t="shared" si="14"/>
        <x:v>45651</x:v>
      </x:c>
      <x:c r="N9" s="35"/>
      <x:c r="O9" s="29">
        <x:f t="shared" si="14"/>
        <x:v>45654</x:v>
      </x:c>
      <x:c r="P9" s="35"/>
      <x:c r="Q9" s="30" t="n">
        <x:f t="shared" ref="Q9:X9" si="15">Q10+2</x:f>
        <x:v>45651</x:v>
      </x:c>
      <x:c r="R9" s="30">
        <x:f t="shared" si="15"/>
        <x:v>45653</x:v>
      </x:c>
      <x:c r="S9" s="44" t="n">
        <x:f t="shared" ref="S9:S13" si="16">S10+3</x:f>
        <x:v>45658</x:v>
      </x:c>
      <x:c r="T9" s="44">
        <x:f t="shared" si="11"/>
        <x:v>45658</x:v>
      </x:c>
      <x:c r="U9" s="48"/>
      <x:c r="V9" s="30">
        <x:f t="shared" si="15"/>
        <x:v>45649</x:v>
      </x:c>
      <x:c r="W9" s="30">
        <x:f t="shared" si="15"/>
        <x:v>45645</x:v>
      </x:c>
      <x:c r="X9" s="30">
        <x:f t="shared" si="15"/>
        <x:v>45646</x:v>
      </x:c>
      <x:c r="Y9" s="43" t="n">
        <x:f t="shared" ref="Y9:AA9" si="17">Y10+3</x:f>
        <x:v>45650</x:v>
      </x:c>
      <x:c r="Z9" s="30">
        <x:f t="shared" si="17"/>
        <x:v>45648</x:v>
      </x:c>
      <x:c r="AA9" s="38">
        <x:f t="shared" si="17"/>
        <x:v>45648</x:v>
      </x:c>
      <x:c r="AB9" s="47" t="s">
        <x:v>3</x:v>
      </x:c>
      <x:c r="AC9" s="38" t="n">
        <x:f t="shared" ref="AC9:AC13" si="18">AC10+2</x:f>
        <x:v>45655</x:v>
      </x:c>
      <x:c r="AD9" s="49" t="n">
        <x:f t="shared" ref="AD9:AD13" si="19">AD10+2</x:f>
        <x:v>45655</x:v>
      </x:c>
      <x:c r="AE9" s="39">
        <x:f t="shared" si="6"/>
        <x:v>45661</x:v>
      </x:c>
    </x:row>
    <x:row r="10" ht="24" customHeight="1">
      <x:c r="A10" s="27" t="s">
        <x:v>4</x:v>
      </x:c>
      <x:c r="B10" s="28"/>
      <x:c r="C10" s="47" t="s">
        <x:v>3</x:v>
      </x:c>
      <x:c r="D10" s="30" t="n">
        <x:f t="shared" ref="D10:H10" si="20">D11+3</x:f>
        <x:v>45653</x:v>
      </x:c>
      <x:c r="E10" s="43">
        <x:f t="shared" si="20"/>
        <x:v>45655</x:v>
      </x:c>
      <x:c r="F10" s="29">
        <x:f t="shared" si="1"/>
        <x:v>45650</x:v>
      </x:c>
      <x:c r="G10" s="44" t="n">
        <x:f>G11+6</x:f>
        <x:v>45655</x:v>
      </x:c>
      <x:c r="H10" s="38">
        <x:f t="shared" si="20"/>
        <x:v>45655</x:v>
      </x:c>
      <x:c r="I10" s="29" t="n">
        <x:f t="shared" ref="I10:M10" si="21">I11+7</x:f>
        <x:v>45654</x:v>
      </x:c>
      <x:c r="J10" s="44">
        <x:f t="shared" si="21"/>
        <x:v>45651</x:v>
      </x:c>
      <x:c r="K10" s="44" t="n">
        <x:f t="shared" ref="K10:K12" si="22">K11+3</x:f>
        <x:v>45648</x:v>
      </x:c>
      <x:c r="L10" s="38">
        <x:f t="shared" si="8"/>
        <x:v>45647</x:v>
      </x:c>
      <x:c r="M10" s="45">
        <x:f t="shared" si="21"/>
        <x:v>45648</x:v>
      </x:c>
      <x:c r="N10" s="47" t="s">
        <x:v>3</x:v>
      </x:c>
      <x:c r="O10" s="29">
        <x:f t="shared" si="9"/>
        <x:v>45651</x:v>
      </x:c>
      <x:c r="P10" s="47" t="s">
        <x:v>3</x:v>
      </x:c>
      <x:c r="Q10" s="30" t="n">
        <x:f t="shared" ref="Q10:X10" si="23">Q11+2</x:f>
        <x:v>45649</x:v>
      </x:c>
      <x:c r="R10" s="30">
        <x:f t="shared" si="23"/>
        <x:v>45651</x:v>
      </x:c>
      <x:c r="S10" s="44">
        <x:f t="shared" si="16"/>
        <x:v>45655</x:v>
      </x:c>
      <x:c r="T10" s="44">
        <x:f t="shared" si="11"/>
        <x:v>45655</x:v>
      </x:c>
      <x:c r="U10" s="47" t="s">
        <x:v>3</x:v>
      </x:c>
      <x:c r="V10" s="30">
        <x:f t="shared" si="23"/>
        <x:v>45647</x:v>
      </x:c>
      <x:c r="W10" s="30">
        <x:f t="shared" si="23"/>
        <x:v>45643</x:v>
      </x:c>
      <x:c r="X10" s="30">
        <x:f t="shared" si="23"/>
        <x:v>45644</x:v>
      </x:c>
      <x:c r="Y10" s="43" t="n">
        <x:f t="shared" ref="Y10:AA10" si="24">Y11+3</x:f>
        <x:v>45647</x:v>
      </x:c>
      <x:c r="Z10" s="30">
        <x:f t="shared" si="24"/>
        <x:v>45645</x:v>
      </x:c>
      <x:c r="AA10" s="38">
        <x:f t="shared" si="24"/>
        <x:v>45645</x:v>
      </x:c>
      <x:c r="AB10" s="38" t="n">
        <x:f t="shared" ref="AB10:AB13" si="25">AB11+5</x:f>
        <x:v>45657</x:v>
      </x:c>
      <x:c r="AC10" s="38">
        <x:f t="shared" si="18"/>
        <x:v>45653</x:v>
      </x:c>
      <x:c r="AD10" s="49">
        <x:f t="shared" si="19"/>
        <x:v>45653</x:v>
      </x:c>
      <x:c r="AE10" s="39">
        <x:f t="shared" si="6"/>
        <x:v>45659</x:v>
      </x:c>
    </x:row>
    <x:row r="11" ht="24" customHeight="1">
      <x:c r="A11" s="27" t="s">
        <x:v>5</x:v>
      </x:c>
      <x:c r="B11" s="28"/>
      <x:c r="C11" s="38" t="n">
        <x:f>C12+7</x:f>
        <x:v>45652</x:v>
      </x:c>
      <x:c r="D11" s="38" t="n">
        <x:f>D12+5</x:f>
        <x:v>45650</x:v>
      </x:c>
      <x:c r="E11" s="38" t="n">
        <x:f>E12+7</x:f>
        <x:v>45652</x:v>
      </x:c>
      <x:c r="F11" s="38" t="n">
        <x:f>F12+5</x:f>
        <x:v>45648</x:v>
      </x:c>
      <x:c r="G11" s="38" t="n">
        <x:f t="shared" ref="G11:I11" si="26">G12+3</x:f>
        <x:v>45649</x:v>
      </x:c>
      <x:c r="H11" s="38">
        <x:f t="shared" si="26"/>
        <x:v>45652</x:v>
      </x:c>
      <x:c r="I11" s="38">
        <x:f t="shared" si="26"/>
        <x:v>45647</x:v>
      </x:c>
      <x:c r="J11" s="38">
        <x:f t="shared" si="13"/>
        <x:v>45644</x:v>
      </x:c>
      <x:c r="K11" s="38">
        <x:f t="shared" si="22"/>
        <x:v>45645</x:v>
      </x:c>
      <x:c r="L11" s="38">
        <x:f t="shared" si="8"/>
        <x:v>45640</x:v>
      </x:c>
      <x:c r="M11" s="38" t="n">
        <x:f>M12+3</x:f>
        <x:v>45641</x:v>
      </x:c>
      <x:c r="N11" s="38" t="n">
        <x:f t="shared" ref="N11:R11" si="27">N12+5</x:f>
        <x:v>45646</x:v>
      </x:c>
      <x:c r="O11" s="38">
        <x:f t="shared" si="27"/>
        <x:v>45648</x:v>
      </x:c>
      <x:c r="P11" s="38">
        <x:f t="shared" si="27"/>
        <x:v>45645</x:v>
      </x:c>
      <x:c r="Q11" s="38">
        <x:f t="shared" si="27"/>
        <x:v>45647</x:v>
      </x:c>
      <x:c r="R11" s="38">
        <x:f t="shared" si="27"/>
        <x:v>45649</x:v>
      </x:c>
      <x:c r="S11" s="38" t="n">
        <x:f t="shared" ref="S11:U11" si="28">S12+7</x:f>
        <x:v>45652</x:v>
      </x:c>
      <x:c r="T11" s="38">
        <x:f t="shared" si="28"/>
        <x:v>45652</x:v>
      </x:c>
      <x:c r="U11" s="38">
        <x:f t="shared" si="28"/>
        <x:v>45659</x:v>
      </x:c>
      <x:c r="V11" s="30" t="n">
        <x:f>V12+6</x:f>
        <x:v>45645</x:v>
      </x:c>
      <x:c r="W11" s="30" t="n">
        <x:f t="shared" ref="W11:AA11" si="29">W12+7</x:f>
        <x:v>45641</x:v>
      </x:c>
      <x:c r="X11" s="30">
        <x:f t="shared" si="29"/>
        <x:v>45642</x:v>
      </x:c>
      <x:c r="Y11" s="49">
        <x:f t="shared" si="29"/>
        <x:v>45644</x:v>
      </x:c>
      <x:c r="Z11" s="30">
        <x:f t="shared" si="29"/>
        <x:v>45642</x:v>
      </x:c>
      <x:c r="AA11" s="38">
        <x:f t="shared" si="29"/>
        <x:v>45642</x:v>
      </x:c>
      <x:c r="AB11" s="38">
        <x:f t="shared" si="25"/>
        <x:v>45652</x:v>
      </x:c>
      <x:c r="AC11" s="38" t="n">
        <x:f t="shared" ref="AC11:AE11" si="30">AC12+10</x:f>
        <x:v>45651</x:v>
      </x:c>
      <x:c r="AD11" s="38">
        <x:f t="shared" si="30"/>
        <x:v>45651</x:v>
      </x:c>
      <x:c r="AE11" s="50">
        <x:f t="shared" si="30"/>
        <x:v>45657</x:v>
      </x:c>
    </x:row>
    <x:row r="12" ht="24" customHeight="1">
      <x:c r="A12" s="27" t="str">
        <x:v>8F</x:v>
      </x:c>
      <x:c r="B12" s="51" t="str">
        <x:v>Batch 2</x:v>
      </x:c>
      <x:c r="C12" s="38" t="n">
        <x:f t="shared" ref="C12:I12" si="31">C13+3</x:f>
        <x:v>45645</x:v>
      </x:c>
      <x:c r="D12" s="38">
        <x:f t="shared" si="31"/>
        <x:v>45645</x:v>
      </x:c>
      <x:c r="E12" s="38">
        <x:f t="shared" si="31"/>
        <x:v>45645</x:v>
      </x:c>
      <x:c r="F12" s="38">
        <x:f t="shared" si="31"/>
        <x:v>45643</x:v>
      </x:c>
      <x:c r="G12" s="38">
        <x:f t="shared" si="31"/>
        <x:v>45646</x:v>
      </x:c>
      <x:c r="H12" s="38">
        <x:f t="shared" si="31"/>
        <x:v>45649</x:v>
      </x:c>
      <x:c r="I12" s="38">
        <x:f t="shared" si="31"/>
        <x:v>45644</x:v>
      </x:c>
      <x:c r="J12" s="38">
        <x:f t="shared" si="13"/>
        <x:v>45640</x:v>
      </x:c>
      <x:c r="K12" s="38">
        <x:f t="shared" si="22"/>
        <x:v>45642</x:v>
      </x:c>
      <x:c r="L12" s="38" t="n">
        <x:f>L13+5</x:f>
        <x:v>45633</x:v>
      </x:c>
      <x:c r="M12" s="38" t="n">
        <x:f t="shared" ref="M12:P12" si="32">M13+3</x:f>
        <x:v>45638</x:v>
      </x:c>
      <x:c r="N12" s="38">
        <x:f t="shared" si="32"/>
        <x:v>45641</x:v>
      </x:c>
      <x:c r="O12" s="38">
        <x:f t="shared" si="9"/>
        <x:v>45643</x:v>
      </x:c>
      <x:c r="P12" s="38">
        <x:f t="shared" si="32"/>
        <x:v>45640</x:v>
      </x:c>
      <x:c r="Q12" s="38" t="n">
        <x:f t="shared" ref="Q12:V12" si="33">Q13+2</x:f>
        <x:v>45642</x:v>
      </x:c>
      <x:c r="R12" s="38">
        <x:f t="shared" si="33"/>
        <x:v>45644</x:v>
      </x:c>
      <x:c r="S12" s="38">
        <x:f t="shared" si="16"/>
        <x:v>45645</x:v>
      </x:c>
      <x:c r="T12" s="38" t="n">
        <x:f t="shared" ref="T12:Y12" si="34">T13+3</x:f>
        <x:v>45645</x:v>
      </x:c>
      <x:c r="U12" s="38">
        <x:f t="shared" si="34"/>
        <x:v>45652</x:v>
      </x:c>
      <x:c r="V12" s="38">
        <x:f t="shared" si="33"/>
        <x:v>45639</x:v>
      </x:c>
      <x:c r="W12" s="38">
        <x:f t="shared" si="34"/>
        <x:v>45634</x:v>
      </x:c>
      <x:c r="X12" s="38">
        <x:f t="shared" si="34"/>
        <x:v>45635</x:v>
      </x:c>
      <x:c r="Y12" s="38">
        <x:f t="shared" si="34"/>
        <x:v>45637</x:v>
      </x:c>
      <x:c r="Z12" s="38" t="n">
        <x:f t="shared" ref="Z12:AE12" si="35">Z13+2</x:f>
        <x:v>45635</x:v>
      </x:c>
      <x:c r="AA12" s="38">
        <x:f t="shared" si="35"/>
        <x:v>45635</x:v>
      </x:c>
      <x:c r="AB12" s="38">
        <x:f t="shared" si="25"/>
        <x:v>45647</x:v>
      </x:c>
      <x:c r="AC12" s="38">
        <x:f t="shared" si="18"/>
        <x:v>45641</x:v>
      </x:c>
      <x:c r="AD12" s="38">
        <x:f t="shared" si="19"/>
        <x:v>45641</x:v>
      </x:c>
      <x:c r="AE12" s="50">
        <x:f t="shared" si="35"/>
        <x:v>45647</x:v>
      </x:c>
    </x:row>
    <x:row r="13" ht="24" customHeight="1">
      <x:c r="A13" s="27" t="s">
        <x:v>6</x:v>
      </x:c>
      <x:c r="B13" s="52"/>
      <x:c r="C13" s="38" t="n">
        <x:f t="shared" ref="C13:F13" si="36">C14+3</x:f>
        <x:v>45642</x:v>
      </x:c>
      <x:c r="D13" s="38">
        <x:f t="shared" si="36"/>
        <x:v>45642</x:v>
      </x:c>
      <x:c r="E13" s="38">
        <x:f t="shared" si="36"/>
        <x:v>45642</x:v>
      </x:c>
      <x:c r="F13" s="38">
        <x:f t="shared" si="36"/>
        <x:v>45640</x:v>
      </x:c>
      <x:c r="G13" s="38" t="n">
        <x:f t="shared" ref="G13:J13" si="37">G14+7</x:f>
        <x:v>45643</x:v>
      </x:c>
      <x:c r="H13" s="38" t="n">
        <x:f>H14+3</x:f>
        <x:v>45646</x:v>
      </x:c>
      <x:c r="I13" s="38">
        <x:f t="shared" si="37"/>
        <x:v>45641</x:v>
      </x:c>
      <x:c r="J13" s="38">
        <x:f t="shared" si="37"/>
        <x:v>45636</x:v>
      </x:c>
      <x:c r="K13" s="38" t="n">
        <x:f>K14+5</x:f>
        <x:v>45639</x:v>
      </x:c>
      <x:c r="L13" s="38" t="n">
        <x:f>L14+7</x:f>
        <x:v>45628</x:v>
      </x:c>
      <x:c r="M13" s="38" t="n">
        <x:f>M14+7</x:f>
        <x:v>45635</x:v>
      </x:c>
      <x:c r="N13" s="38" t="n">
        <x:f>N14+3</x:f>
        <x:v>45638</x:v>
      </x:c>
      <x:c r="O13" s="38">
        <x:f t="shared" si="9"/>
        <x:v>45640</x:v>
      </x:c>
      <x:c r="P13" s="38" t="n">
        <x:f t="shared" ref="P13:U13" si="38">P14+3</x:f>
        <x:v>45637</x:v>
      </x:c>
      <x:c r="Q13" s="38" t="n">
        <x:f t="shared" ref="Q13:V13" si="39">Q14+2</x:f>
        <x:v>45640</x:v>
      </x:c>
      <x:c r="R13" s="38">
        <x:f t="shared" si="39"/>
        <x:v>45642</x:v>
      </x:c>
      <x:c r="S13" s="38">
        <x:f t="shared" si="16"/>
        <x:v>45642</x:v>
      </x:c>
      <x:c r="T13" s="38">
        <x:f t="shared" si="38"/>
        <x:v>45642</x:v>
      </x:c>
      <x:c r="U13" s="38">
        <x:f t="shared" si="38"/>
        <x:v>45649</x:v>
      </x:c>
      <x:c r="V13" s="38">
        <x:f t="shared" si="39"/>
        <x:v>45637</x:v>
      </x:c>
      <x:c r="W13" s="53" t="n">
        <x:f t="shared" ref="W13:Y13" si="40">W14+3</x:f>
        <x:v>45631</x:v>
      </x:c>
      <x:c r="X13" s="53">
        <x:f t="shared" si="40"/>
        <x:v>45632</x:v>
      </x:c>
      <x:c r="Y13" s="53">
        <x:f t="shared" si="40"/>
        <x:v>45634</x:v>
      </x:c>
      <x:c r="Z13" s="38" t="n">
        <x:f>Z14+2</x:f>
        <x:v>45633</x:v>
      </x:c>
      <x:c r="AA13" s="38" t="n">
        <x:f>AA14+2</x:f>
        <x:v>45633</x:v>
      </x:c>
      <x:c r="AB13" s="38">
        <x:f t="shared" si="25"/>
        <x:v>45642</x:v>
      </x:c>
      <x:c r="AC13" s="38">
        <x:f t="shared" si="18"/>
        <x:v>45639</x:v>
      </x:c>
      <x:c r="AD13" s="38">
        <x:f t="shared" si="19"/>
        <x:v>45639</x:v>
      </x:c>
      <x:c r="AE13" s="50" t="n">
        <x:f>AE14+3</x:f>
        <x:v>45645</x:v>
      </x:c>
    </x:row>
    <x:row r="14" ht="24" customHeight="1">
      <x:c r="A14" s="27" t="s">
        <x:v>7</x:v>
      </x:c>
      <x:c r="B14" s="54"/>
      <x:c r="C14" s="38" t="n">
        <x:f>C15+7</x:f>
        <x:v>45639</x:v>
      </x:c>
      <x:c r="D14" s="38" t="n">
        <x:f>D15+7</x:f>
        <x:v>45639</x:v>
      </x:c>
      <x:c r="E14" s="38" t="n">
        <x:f>E15+7</x:f>
        <x:v>45639</x:v>
      </x:c>
      <x:c r="F14" s="38" t="n">
        <x:f>F15+5</x:f>
        <x:v>45637</x:v>
      </x:c>
      <x:c r="G14" s="53" t="n">
        <x:f t="shared" ref="G14:J14" si="41">G15+3</x:f>
        <x:v>45636</x:v>
      </x:c>
      <x:c r="H14" s="38" t="n">
        <x:f>H15+5</x:f>
        <x:v>45643</x:v>
      </x:c>
      <x:c r="I14" s="53">
        <x:f t="shared" si="41"/>
        <x:v>45634</x:v>
      </x:c>
      <x:c r="J14" s="38">
        <x:f t="shared" si="41"/>
        <x:v>45629</x:v>
      </x:c>
      <x:c r="K14" s="38" t="n">
        <x:f>K15+4</x:f>
        <x:v>45634</x:v>
      </x:c>
      <x:c r="L14" s="38" t="n">
        <x:f>L15+2</x:f>
        <x:v>45621</x:v>
      </x:c>
      <x:c r="M14" s="38" t="n">
        <x:f>M15+2</x:f>
        <x:v>45628</x:v>
      </x:c>
      <x:c r="N14" s="38" t="n">
        <x:f t="shared" ref="N14:P14" si="42">N15+7</x:f>
        <x:v>45635</x:v>
      </x:c>
      <x:c r="O14" s="38">
        <x:f t="shared" si="42"/>
        <x:v>45637</x:v>
      </x:c>
      <x:c r="P14" s="38">
        <x:f t="shared" si="42"/>
        <x:v>45634</x:v>
      </x:c>
      <x:c r="Q14" s="38" t="n">
        <x:f>Q15+5</x:f>
        <x:v>45638</x:v>
      </x:c>
      <x:c r="R14" s="38" t="n">
        <x:f>R15+5</x:f>
        <x:v>45640</x:v>
      </x:c>
      <x:c r="S14" s="38" t="n">
        <x:f t="shared" ref="S14:U14" si="43">S15+7</x:f>
        <x:v>45639</x:v>
      </x:c>
      <x:c r="T14" s="38">
        <x:f t="shared" si="43"/>
        <x:v>45639</x:v>
      </x:c>
      <x:c r="U14" s="38">
        <x:f t="shared" si="43"/>
        <x:v>45646</x:v>
      </x:c>
      <x:c r="V14" s="38" t="n">
        <x:f>V15+6</x:f>
        <x:v>45635</x:v>
      </x:c>
      <x:c r="W14" s="53" t="n">
        <x:f>W15+7</x:f>
        <x:v>45628</x:v>
      </x:c>
      <x:c r="X14" s="53" t="n">
        <x:f>X15+8</x:f>
        <x:v>45629</x:v>
      </x:c>
      <x:c r="Y14" s="53" t="n">
        <x:f>Y15+10</x:f>
        <x:v>45631</x:v>
      </x:c>
      <x:c r="Z14" s="38">
        <x:v>45631</x:v>
      </x:c>
      <x:c r="AA14" s="38">
        <x:v>45631</x:v>
      </x:c>
      <x:c r="AB14" s="38" t="n">
        <x:f>AB15+15</x:f>
        <x:v>45637</x:v>
      </x:c>
      <x:c r="AC14" s="38" t="n">
        <x:f>AC15+12</x:f>
        <x:v>45637</x:v>
      </x:c>
      <x:c r="AD14" s="38" t="n">
        <x:f>AD15+12</x:f>
        <x:v>45637</x:v>
      </x:c>
      <x:c r="AE14" s="50" t="n">
        <x:f>AE15+2</x:f>
        <x:v>45642</x:v>
      </x:c>
    </x:row>
    <x:row r="15" ht="24" customHeight="1">
      <x:c r="A15" s="27" t="str">
        <x:v>5F</x:v>
      </x:c>
      <x:c r="B15" s="51" t="str">
        <x:v>Batch 1</x:v>
      </x:c>
      <x:c r="C15" s="53" t="n">
        <x:f t="shared" ref="C15:G15" si="44">C16+3</x:f>
        <x:v>45632</x:v>
      </x:c>
      <x:c r="D15" s="38">
        <x:f t="shared" si="44"/>
        <x:v>45632</x:v>
      </x:c>
      <x:c r="E15" s="38">
        <x:f t="shared" si="44"/>
        <x:v>45632</x:v>
      </x:c>
      <x:c r="F15" s="38">
        <x:f t="shared" si="44"/>
        <x:v>45632</x:v>
      </x:c>
      <x:c r="G15" s="53">
        <x:f t="shared" si="44"/>
        <x:v>45633</x:v>
      </x:c>
      <x:c r="H15" s="38" t="n">
        <x:f>H16+2</x:f>
        <x:v>45638</x:v>
      </x:c>
      <x:c r="I15" s="53" t="n">
        <x:f>I16+3</x:f>
        <x:v>45631</x:v>
      </x:c>
      <x:c r="J15" s="38" t="n">
        <x:f>J16+3</x:f>
        <x:v>45626</x:v>
      </x:c>
      <x:c r="K15" s="38" t="n">
        <x:f>K16+4</x:f>
        <x:v>45630</x:v>
      </x:c>
      <x:c r="L15" s="38">
        <x:v>45619</x:v>
      </x:c>
      <x:c r="M15" s="38" t="n">
        <x:f t="shared" ref="M15:R15" si="45">M16+2</x:f>
        <x:v>45626</x:v>
      </x:c>
      <x:c r="N15" s="38">
        <x:f t="shared" si="45"/>
        <x:v>45628</x:v>
      </x:c>
      <x:c r="O15" s="38">
        <x:f t="shared" si="45"/>
        <x:v>45630</x:v>
      </x:c>
      <x:c r="P15" s="38">
        <x:f t="shared" si="45"/>
        <x:v>45627</x:v>
      </x:c>
      <x:c r="Q15" s="38">
        <x:f t="shared" si="45"/>
        <x:v>45633</x:v>
      </x:c>
      <x:c r="R15" s="38">
        <x:f t="shared" si="45"/>
        <x:v>45635</x:v>
      </x:c>
      <x:c r="S15" s="38" t="n">
        <x:f t="shared" ref="S15:U15" si="46">S16+3</x:f>
        <x:v>45632</x:v>
      </x:c>
      <x:c r="T15" s="38">
        <x:f t="shared" si="46"/>
        <x:v>45632</x:v>
      </x:c>
      <x:c r="U15" s="38">
        <x:f t="shared" si="46"/>
        <x:v>45639</x:v>
      </x:c>
      <x:c r="V15" s="38" t="n">
        <x:f>V16+2</x:f>
        <x:v>45629</x:v>
      </x:c>
      <x:c r="W15" s="53">
        <x:v>45621</x:v>
      </x:c>
      <x:c r="X15" s="53">
        <x:v>45621</x:v>
      </x:c>
      <x:c r="Y15" s="53">
        <x:v>45621</x:v>
      </x:c>
      <x:c r="Z15" s="38">
        <x:v>45621</x:v>
      </x:c>
      <x:c r="AA15" s="38">
        <x:v>45621</x:v>
      </x:c>
      <x:c r="AB15" s="38">
        <x:v>45622</x:v>
      </x:c>
      <x:c r="AC15" s="38">
        <x:v>45625</x:v>
      </x:c>
      <x:c r="AD15" s="38">
        <x:v>45625</x:v>
      </x:c>
      <x:c r="AE15" s="50" t="n">
        <x:f>AE16+2</x:f>
        <x:v>45640</x:v>
      </x:c>
    </x:row>
    <x:row r="16" ht="24" customHeight="1">
      <x:c r="A16" s="27" t="s">
        <x:v>8</x:v>
      </x:c>
      <x:c r="B16" s="52"/>
      <x:c r="C16" s="53" t="n">
        <x:f t="shared" ref="C16:F16" si="47">C17+3</x:f>
        <x:v>45629</x:v>
      </x:c>
      <x:c r="D16" s="38">
        <x:f t="shared" si="47"/>
        <x:v>45629</x:v>
      </x:c>
      <x:c r="E16" s="38">
        <x:f t="shared" si="47"/>
        <x:v>45629</x:v>
      </x:c>
      <x:c r="F16" s="38">
        <x:f t="shared" si="47"/>
        <x:v>45629</x:v>
      </x:c>
      <x:c r="G16" s="53">
        <x:v>45630</x:v>
      </x:c>
      <x:c r="H16" s="38" t="n">
        <x:f>H17+3</x:f>
        <x:v>45636</x:v>
      </x:c>
      <x:c r="I16" s="53">
        <x:v>45628</x:v>
      </x:c>
      <x:c r="J16" s="38">
        <x:v>45623</x:v>
      </x:c>
      <x:c r="K16" s="38">
        <x:v>45626</x:v>
      </x:c>
      <x:c r="L16" s="38">
        <x:v>45619</x:v>
      </x:c>
      <x:c r="M16" s="38">
        <x:v>45624</x:v>
      </x:c>
      <x:c r="N16" s="38" t="n">
        <x:f t="shared" ref="N16:R16" si="48">N17+2</x:f>
        <x:v>45626</x:v>
      </x:c>
      <x:c r="O16" s="38">
        <x:f t="shared" si="48"/>
        <x:v>45628</x:v>
      </x:c>
      <x:c r="P16" s="38">
        <x:f t="shared" si="48"/>
        <x:v>45625</x:v>
      </x:c>
      <x:c r="Q16" s="38">
        <x:f t="shared" si="48"/>
        <x:v>45631</x:v>
      </x:c>
      <x:c r="R16" s="38">
        <x:f t="shared" si="48"/>
        <x:v>45633</x:v>
      </x:c>
      <x:c r="S16" s="38" t="n">
        <x:f t="shared" ref="S16:U16" si="49">S17+3</x:f>
        <x:v>45629</x:v>
      </x:c>
      <x:c r="T16" s="38">
        <x:f t="shared" si="49"/>
        <x:v>45629</x:v>
      </x:c>
      <x:c r="U16" s="38">
        <x:f t="shared" si="49"/>
        <x:v>45636</x:v>
      </x:c>
      <x:c r="V16" s="38" t="n">
        <x:f>V17+2</x:f>
        <x:v>45627</x:v>
      </x:c>
      <x:c r="W16" s="53">
        <x:v>45621</x:v>
      </x:c>
      <x:c r="X16" s="53">
        <x:v>45621</x:v>
      </x:c>
      <x:c r="Y16" s="53">
        <x:v>45621</x:v>
      </x:c>
      <x:c r="Z16" s="38">
        <x:v>45619</x:v>
      </x:c>
      <x:c r="AA16" s="38">
        <x:v>45621</x:v>
      </x:c>
      <x:c r="AB16" s="38">
        <x:v>45622</x:v>
      </x:c>
      <x:c r="AC16" s="38">
        <x:v>45625</x:v>
      </x:c>
      <x:c r="AD16" s="38">
        <x:v>45625</x:v>
      </x:c>
      <x:c r="AE16" s="50">
        <x:v>45638</x:v>
      </x:c>
    </x:row>
    <x:row r="17" ht="24" customHeight="1">
      <x:c r="A17" s="27" t="s">
        <x:v>9</x:v>
      </x:c>
      <x:c r="B17" s="54"/>
      <x:c r="C17" s="53">
        <x:v>45626</x:v>
      </x:c>
      <x:c r="D17" s="38">
        <x:v>45626</x:v>
      </x:c>
      <x:c r="E17" s="38">
        <x:v>45626</x:v>
      </x:c>
      <x:c r="F17" s="38">
        <x:v>45626</x:v>
      </x:c>
      <x:c r="G17" s="53"/>
      <x:c r="H17" s="38">
        <x:v>45633</x:v>
      </x:c>
      <x:c r="I17" s="53"/>
      <x:c r="J17" s="53"/>
      <x:c r="K17" s="53"/>
      <x:c r="L17" s="53"/>
      <x:c r="M17" s="38">
        <x:v>45623</x:v>
      </x:c>
      <x:c r="N17" s="38">
        <x:v>45624</x:v>
      </x:c>
      <x:c r="O17" s="38">
        <x:v>45626</x:v>
      </x:c>
      <x:c r="P17" s="38">
        <x:v>45623</x:v>
      </x:c>
      <x:c r="Q17" s="38">
        <x:v>45629</x:v>
      </x:c>
      <x:c r="R17" s="38">
        <x:v>45631</x:v>
      </x:c>
      <x:c r="S17" s="38">
        <x:v>45626</x:v>
      </x:c>
      <x:c r="T17" s="38">
        <x:v>45626</x:v>
      </x:c>
      <x:c r="U17" s="38">
        <x:v>45633</x:v>
      </x:c>
      <x:c r="V17" s="38">
        <x:v>45625</x:v>
      </x:c>
      <x:c r="W17" s="53">
        <x:v>45621</x:v>
      </x:c>
      <x:c r="X17" s="53"/>
      <x:c r="Y17" s="53">
        <x:v>45621</x:v>
      </x:c>
      <x:c r="Z17" s="38">
        <x:v>45619</x:v>
      </x:c>
      <x:c r="AA17" s="38">
        <x:v>45621</x:v>
      </x:c>
      <x:c r="AB17" s="38">
        <x:v>45622</x:v>
      </x:c>
      <x:c r="AC17" s="38">
        <x:v>45625</x:v>
      </x:c>
      <x:c r="AD17" s="38">
        <x:v>45625</x:v>
      </x:c>
      <x:c r="AE17" s="55"/>
    </x:row>
    <x:row r="18" ht="24" customHeight="1">
      <x:c r="A18" s="27" t="str">
        <x:v>2F</x:v>
      </x:c>
      <x:c r="B18" s="56" t="str">
        <x:v>Batch 4</x:v>
      </x:c>
      <x:c r="C18" s="30" t="n">
        <x:v>45297</x:v>
      </x:c>
      <x:c r="D18" s="30" t="n">
        <x:v>45299</x:v>
      </x:c>
      <x:c r="E18" s="30" t="n">
        <x:v>45298</x:v>
      </x:c>
      <x:c r="F18" s="30" t="n">
        <x:v>45296</x:v>
      </x:c>
      <x:c r="G18" s="30" t="n">
        <x:v>45298</x:v>
      </x:c>
      <x:c r="H18" s="30" t="n">
        <x:v>45299</x:v>
      </x:c>
      <x:c r="I18" s="30" t="n">
        <x:v>45298</x:v>
      </x:c>
      <x:c r="J18" s="30" t="n">
        <x:v>45295</x:v>
      </x:c>
      <x:c r="K18" s="30" t="n">
        <x:v>45299</x:v>
      </x:c>
      <x:c r="L18" s="30" t="n">
        <x:v>45299</x:v>
      </x:c>
      <x:c r="M18" s="30" t="n">
        <x:v>45299</x:v>
      </x:c>
      <x:c r="N18" s="30" t="n">
        <x:v>45293</x:v>
      </x:c>
      <x:c r="O18" s="30" t="n">
        <x:v>45299</x:v>
      </x:c>
      <x:c r="P18" s="30" t="n">
        <x:v>45293</x:v>
      </x:c>
      <x:c r="Q18" s="30" t="n">
        <x:v>45299</x:v>
      </x:c>
      <x:c r="R18" s="30" t="n">
        <x:v>45299</x:v>
      </x:c>
      <x:c r="S18" s="30" t="n">
        <x:v>45299</x:v>
      </x:c>
      <x:c r="T18" s="30" t="n">
        <x:v>45298</x:v>
      </x:c>
      <x:c r="U18" s="30" t="n">
        <x:v>45296</x:v>
      </x:c>
      <x:c r="V18" s="30" t="n">
        <x:v>45298</x:v>
      </x:c>
      <x:c r="W18" s="30" t="n">
        <x:v>45297</x:v>
      </x:c>
      <x:c r="X18" s="30" t="n">
        <x:v>45298</x:v>
      </x:c>
      <x:c r="Y18" s="30" t="n">
        <x:f>Y9+5</x:f>
        <x:v>45655</x:v>
      </x:c>
      <x:c r="Z18" s="30">
        <x:v>45299</x:v>
      </x:c>
      <x:c r="AA18" s="30">
        <x:v>45299</x:v>
      </x:c>
      <x:c r="AB18" s="30">
        <x:v>45296</x:v>
      </x:c>
      <x:c r="AC18" s="30">
        <x:v>45299</x:v>
      </x:c>
      <x:c r="AD18" s="30">
        <x:v>45299</x:v>
      </x:c>
      <x:c r="AE18" s="39">
        <x:v>45299</x:v>
      </x:c>
    </x:row>
    <x:row r="19" ht="24" customHeight="1">
      <x:c r="A19" s="27" t="s">
        <x:v>10</x:v>
      </x:c>
      <x:c r="B19" s="57"/>
      <x:c r="C19" s="30">
        <x:v>45299</x:v>
      </x:c>
      <x:c r="D19" s="30">
        <x:v>45299</x:v>
      </x:c>
      <x:c r="E19" s="30">
        <x:v>45299</x:v>
      </x:c>
      <x:c r="F19" s="30">
        <x:v>45299</x:v>
      </x:c>
      <x:c r="G19" s="30">
        <x:v>45299</x:v>
      </x:c>
      <x:c r="H19" s="30">
        <x:v>45299</x:v>
      </x:c>
      <x:c r="I19" s="30">
        <x:v>45299</x:v>
      </x:c>
      <x:c r="J19" s="30">
        <x:v>45299</x:v>
      </x:c>
      <x:c r="K19" s="30">
        <x:v>45299</x:v>
      </x:c>
      <x:c r="L19" s="30">
        <x:v>45299</x:v>
      </x:c>
      <x:c r="M19" s="30">
        <x:v>45299</x:v>
      </x:c>
      <x:c r="N19" s="30">
        <x:v>45299</x:v>
      </x:c>
      <x:c r="O19" s="30">
        <x:v>45299</x:v>
      </x:c>
      <x:c r="P19" s="30">
        <x:v>45299</x:v>
      </x:c>
      <x:c r="Q19" s="30">
        <x:v>45299</x:v>
      </x:c>
      <x:c r="R19" s="30">
        <x:v>45299</x:v>
      </x:c>
      <x:c r="S19" s="30">
        <x:v>45299</x:v>
      </x:c>
      <x:c r="T19" s="30">
        <x:v>45299</x:v>
      </x:c>
      <x:c r="U19" s="30">
        <x:v>45299</x:v>
      </x:c>
      <x:c r="V19" s="30">
        <x:v>45299</x:v>
      </x:c>
      <x:c r="W19" s="30">
        <x:v>45299</x:v>
      </x:c>
      <x:c r="X19" s="30">
        <x:v>45299</x:v>
      </x:c>
      <x:c r="Y19" s="30">
        <x:v>45299</x:v>
      </x:c>
      <x:c r="Z19" s="30">
        <x:v>45299</x:v>
      </x:c>
      <x:c r="AA19" s="30">
        <x:v>45299</x:v>
      </x:c>
      <x:c r="AB19" s="30">
        <x:v>45299</x:v>
      </x:c>
      <x:c r="AC19" s="30">
        <x:v>45299</x:v>
      </x:c>
      <x:c r="AD19" s="30">
        <x:v>45299</x:v>
      </x:c>
      <x:c r="AE19" s="39">
        <x:v>45299</x:v>
      </x:c>
    </x:row>
    <x:row r="20" ht="24" customHeight="1">
      <x:c r="A20" s="58" t="str">
        <x:v>Building</x:v>
      </x:c>
      <x:c r="B20" s="59"/>
      <x:c r="C20" s="60" t="str">
        <x:v>1#</x:v>
      </x:c>
      <x:c r="D20" s="61" t="str">
        <x:v>2#</x:v>
      </x:c>
      <x:c r="E20" s="61" t="str">
        <x:v>3#</x:v>
      </x:c>
      <x:c r="F20" s="61" t="str">
        <x:v>4#</x:v>
      </x:c>
      <x:c r="G20" s="62" t="str">
        <x:v>5#</x:v>
      </x:c>
      <x:c r="H20" s="61" t="str">
        <x:v>6#</x:v>
      </x:c>
      <x:c r="I20" s="62" t="str">
        <x:v>7#</x:v>
      </x:c>
      <x:c r="J20" s="61" t="str">
        <x:v>8#</x:v>
      </x:c>
      <x:c r="K20" s="61" t="str">
        <x:v>9#</x:v>
      </x:c>
      <x:c r="L20" s="61" t="str">
        <x:v>10#</x:v>
      </x:c>
      <x:c r="M20" s="62" t="str">
        <x:v>11#</x:v>
      </x:c>
      <x:c r="N20" s="61" t="str">
        <x:v>12#</x:v>
      </x:c>
      <x:c r="O20" s="61" t="str">
        <x:v>13#</x:v>
      </x:c>
      <x:c r="P20" s="61" t="str">
        <x:v>14#</x:v>
      </x:c>
      <x:c r="Q20" s="61" t="str">
        <x:v>15#</x:v>
      </x:c>
      <x:c r="R20" s="62" t="str">
        <x:v>16#</x:v>
      </x:c>
      <x:c r="S20" s="60" t="str">
        <x:v>17#</x:v>
      </x:c>
      <x:c r="T20" s="61" t="str">
        <x:v>18#</x:v>
      </x:c>
      <x:c r="U20" s="61" t="str">
        <x:v>19#</x:v>
      </x:c>
      <x:c r="V20" s="61" t="str">
        <x:v>20#</x:v>
      </x:c>
      <x:c r="W20" s="61" t="str">
        <x:v>21#</x:v>
      </x:c>
      <x:c r="X20" s="61" t="str">
        <x:v>22#</x:v>
      </x:c>
      <x:c r="Y20" s="61" t="str">
        <x:v>23#</x:v>
      </x:c>
      <x:c r="Z20" s="61" t="str">
        <x:v>24#</x:v>
      </x:c>
      <x:c r="AA20" s="61" t="str">
        <x:v>25#</x:v>
      </x:c>
      <x:c r="AB20" s="61" t="str">
        <x:v>26#</x:v>
      </x:c>
      <x:c r="AC20" s="61" t="str">
        <x:v>27#</x:v>
      </x:c>
      <x:c r="AD20" s="61" t="str">
        <x:v>28#</x:v>
      </x:c>
      <x:c r="AE20" s="63" t="str">
        <x:v>29#</x:v>
      </x:c>
    </x:row>
    <x:row r="21" ht="24" customHeight="1">
      <x:c r="A21" s="642" t="str">
        <x:v>Zone</x:v>
      </x:c>
      <x:c r="B21" s="643"/>
      <x:c r="C21" s="643" t="str">
        <x:v>B1</x:v>
      </x:c>
      <x:c r="D21" s="643"/>
      <x:c r="E21" s="643"/>
      <x:c r="F21" s="643"/>
      <x:c r="G21" s="643"/>
      <x:c r="H21" s="643"/>
      <x:c r="I21" s="643"/>
      <x:c r="J21" s="643"/>
      <x:c r="K21" s="643"/>
      <x:c r="L21" s="643"/>
      <x:c r="M21" s="643"/>
      <x:c r="N21" s="643"/>
      <x:c r="O21" s="643"/>
      <x:c r="P21" s="643"/>
      <x:c r="Q21" s="643"/>
      <x:c r="R21" s="643"/>
      <x:c r="S21" s="644" t="str">
        <x:v>B2</x:v>
      </x:c>
      <x:c r="T21" s="644"/>
      <x:c r="U21" s="644"/>
      <x:c r="V21" s="644"/>
      <x:c r="W21" s="644"/>
      <x:c r="X21" s="644"/>
      <x:c r="Y21" s="644"/>
      <x:c r="Z21" s="644"/>
      <x:c r="AA21" s="644"/>
      <x:c r="AB21" s="644"/>
      <x:c r="AC21" s="644"/>
      <x:c r="AD21" s="644"/>
      <x:c r="AE21" s="645"/>
    </x:row>
    <x:row r="22" ht="24" customHeight="1">
      <x:c r="A22" s="646" t="n">
        <x:v>364</x:v>
      </x:c>
      <x:c r="B22" s="647" t="str">
        <x:v>Completed</x:v>
      </x:c>
      <x:c r="C22" s="648" t="n">
        <x:v>0</x:v>
      </x:c>
      <x:c r="D22" s="644" t="n">
        <x:v>0</x:v>
      </x:c>
      <x:c r="E22" s="644" t="n">
        <x:v>0</x:v>
      </x:c>
      <x:c r="F22" s="644" t="n">
        <x:v>0</x:v>
      </x:c>
      <x:c r="G22" s="644" t="n">
        <x:v>1</x:v>
      </x:c>
      <x:c r="H22" s="644" t="n">
        <x:v>0</x:v>
      </x:c>
      <x:c r="I22" s="644" t="n">
        <x:v>1</x:v>
      </x:c>
      <x:c r="J22" s="644" t="n">
        <x:v>1</x:v>
      </x:c>
      <x:c r="K22" s="644" t="n">
        <x:v>1</x:v>
      </x:c>
      <x:c r="L22" s="644" t="n">
        <x:v>1</x:v>
      </x:c>
      <x:c r="M22" s="644" t="n">
        <x:v>0</x:v>
      </x:c>
      <x:c r="N22" s="644" t="n">
        <x:v>0</x:v>
      </x:c>
      <x:c r="O22" s="644" t="n">
        <x:v>0</x:v>
      </x:c>
      <x:c r="P22" s="644" t="n">
        <x:v>0</x:v>
      </x:c>
      <x:c r="Q22" s="644" t="n">
        <x:v>0</x:v>
      </x:c>
      <x:c r="R22" s="644" t="n">
        <x:v>0</x:v>
      </x:c>
      <x:c r="S22" s="644" t="n">
        <x:v>0</x:v>
      </x:c>
      <x:c r="T22" s="644" t="n">
        <x:v>0</x:v>
      </x:c>
      <x:c r="U22" s="644" t="n">
        <x:v>0</x:v>
      </x:c>
      <x:c r="V22" s="644" t="n">
        <x:v>0</x:v>
      </x:c>
      <x:c r="W22" s="644" t="n">
        <x:v>0</x:v>
      </x:c>
      <x:c r="X22" s="644" t="n">
        <x:v>1</x:v>
      </x:c>
      <x:c r="Y22" s="644" t="n">
        <x:v>0</x:v>
      </x:c>
      <x:c r="Z22" s="644" t="n">
        <x:v>0</x:v>
      </x:c>
      <x:c r="AA22" s="644" t="n">
        <x:v>0</x:v>
      </x:c>
      <x:c r="AB22" s="644" t="n">
        <x:v>0</x:v>
      </x:c>
      <x:c r="AC22" s="644" t="n">
        <x:v>0</x:v>
      </x:c>
      <x:c r="AD22" s="644" t="n">
        <x:v>0</x:v>
      </x:c>
      <x:c r="AE22" s="645" t="n">
        <x:v>1</x:v>
      </x:c>
    </x:row>
    <x:row r="23" ht="24" customHeight="1">
      <x:c r="A23" s="72"/>
      <x:c r="B23" s="73"/>
      <x:c r="C23" s="74" t="str">
        <x:v>Total completed</x:v>
      </x:c>
      <x:c r="D23" s="75"/>
      <x:c r="E23" s="75"/>
      <x:c r="F23" s="75"/>
      <x:c r="G23" s="75"/>
      <x:c r="H23" s="75"/>
      <x:c r="I23" s="75"/>
      <x:c r="J23" s="75"/>
      <x:c r="K23" s="75"/>
      <x:c r="L23" s="75"/>
      <x:c r="M23" s="75"/>
      <x:c r="N23" s="76" t="n">
        <x:v>7</x:v>
      </x:c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  <x:c r="AA23" s="77"/>
      <x:c r="AB23" s="77"/>
      <x:c r="AC23" s="77"/>
      <x:c r="AD23" s="77"/>
      <x:c r="AE23" s="78"/>
    </x:row>
    <x:row r="24" ht="24" customHeight="1">
      <x:c r="A24" s="72"/>
      <x:c r="B24" s="70" t="str">
        <x:v>Floors</x:v>
      </x:c>
      <x:c r="C24" s="75" t="str">
        <x:v>Total not completed</x:v>
      </x:c>
      <x:c r="D24" s="75"/>
      <x:c r="E24" s="75"/>
      <x:c r="F24" s="75"/>
      <x:c r="G24" s="75"/>
      <x:c r="H24" s="75"/>
      <x:c r="I24" s="75"/>
      <x:c r="J24" s="75"/>
      <x:c r="K24" s="75"/>
      <x:c r="L24" s="75"/>
      <x:c r="M24" s="75"/>
      <x:c r="N24" s="76" t="n">
        <x:v>364</x:v>
      </x:c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  <x:c r="AA24" s="77"/>
      <x:c r="AB24" s="77"/>
      <x:c r="AC24" s="77"/>
      <x:c r="AD24" s="77"/>
      <x:c r="AE24" s="78"/>
    </x:row>
    <x:row r="25" ht="24" customHeight="1">
      <x:c r="A25" s="79"/>
      <x:c r="B25" s="70"/>
      <x:c r="C25" s="80" t="str">
        <x:v>Completion rate</x:v>
      </x:c>
      <x:c r="D25" s="75"/>
      <x:c r="E25" s="75"/>
      <x:c r="F25" s="75"/>
      <x:c r="G25" s="75"/>
      <x:c r="H25" s="75"/>
      <x:c r="I25" s="75"/>
      <x:c r="J25" s="75"/>
      <x:c r="K25" s="75"/>
      <x:c r="L25" s="75"/>
      <x:c r="M25" s="75"/>
      <x:c r="N25" s="81" t="n">
        <x:f>N23/N24</x:f>
        <x:v>0.019230769230769232</x:v>
      </x:c>
      <x:c r="O25" s="82"/>
      <x:c r="P25" s="82"/>
      <x:c r="Q25" s="82"/>
      <x:c r="R25" s="82"/>
      <x:c r="S25" s="82"/>
      <x:c r="T25" s="82"/>
      <x:c r="U25" s="82"/>
      <x:c r="V25" s="82"/>
      <x:c r="W25" s="82"/>
      <x:c r="X25" s="82"/>
      <x:c r="Y25" s="82"/>
      <x:c r="Z25" s="82"/>
      <x:c r="AA25" s="82"/>
      <x:c r="AB25" s="82"/>
      <x:c r="AC25" s="82"/>
      <x:c r="AD25" s="82"/>
      <x:c r="AE25" s="83"/>
    </x:row>
    <x:row r="26" ht="24" customHeight="1">
      <x:c r="A26" s="84"/>
      <x:c r="B26" s="85"/>
      <x:c r="C26" s="85"/>
      <x:c r="D26" s="85"/>
      <x:c r="E26" s="85"/>
      <x:c r="F26" s="85"/>
      <x:c r="G26" s="85"/>
      <x:c r="H26" s="85"/>
      <x:c r="I26" s="85"/>
      <x:c r="J26" s="85"/>
      <x:c r="K26" s="85"/>
      <x:c r="L26" s="85"/>
      <x:c r="M26" s="85"/>
      <x:c r="N26" s="85"/>
      <x:c r="O26" s="85"/>
      <x:c r="P26" s="85"/>
      <x:c r="Q26" s="85"/>
      <x:c r="R26" s="85"/>
      <x:c r="S26" s="85"/>
      <x:c r="T26" s="85"/>
      <x:c r="U26" s="85"/>
      <x:c r="V26" s="85"/>
      <x:c r="W26" s="85"/>
      <x:c r="X26" s="85"/>
      <x:c r="Y26" s="85"/>
      <x:c r="Z26" s="85"/>
      <x:c r="AA26" s="85"/>
      <x:c r="AB26" s="85"/>
      <x:c r="AC26" s="85"/>
      <x:c r="AD26" s="85"/>
      <x:c r="AE26" s="86"/>
    </x:row>
    <x:row r="27" ht="24" customHeight="1">
      <x:c r="A27" s="87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88"/>
    </x:row>
    <x:row r="28" ht="34" customHeight="1">
      <x:c r="A28" s="2" t="str">
        <x:v>Completed</x:v>
      </x:c>
      <x:c r="B28" s="3" t="str">
        <x:v>In progress</x:v>
      </x:c>
      <x:c r="C28" s="4" t="str">
        <x:v>Behind schedule</x:v>
      </x:c>
      <x:c r="D28" s="594" t="str">
        <x:v>Wood flooring work-area handover (Anxin)</x:v>
      </x:c>
      <x:c r="E28" s="604"/>
      <x:c r="F28" s="604"/>
      <x:c r="G28" s="604"/>
      <x:c r="H28" s="604"/>
      <x:c r="I28" s="604"/>
      <x:c r="J28" s="604"/>
      <x:c r="K28" s="604"/>
      <x:c r="L28" s="604"/>
      <x:c r="M28" s="604"/>
      <x:c r="N28" s="604"/>
      <x:c r="O28" s="604"/>
      <x:c r="P28" s="604"/>
      <x:c r="Q28" s="604"/>
      <x:c r="R28" s="604"/>
      <x:c r="S28" s="604"/>
      <x:c r="T28" s="604"/>
      <x:c r="U28" s="604"/>
      <x:c r="V28" s="604"/>
      <x:c r="W28" s="604"/>
      <x:c r="X28" s="604"/>
      <x:c r="Y28" s="604"/>
      <x:c r="Z28" s="604"/>
      <x:c r="AA28" s="604"/>
      <x:c r="AB28" s="604"/>
      <x:c r="AC28" s="604"/>
      <x:c r="AD28" s="604"/>
      <x:c r="AE28" s="605"/>
    </x:row>
    <x:row r="29" ht="24" customHeight="1">
      <x:c r="A29" s="7"/>
      <x:c r="B29" s="8"/>
      <x:c r="C29" s="9"/>
      <x:c r="D29" s="9"/>
      <x:c r="E29" s="9"/>
      <x:c r="F29" s="10"/>
      <x:c r="G29" s="8"/>
      <x:c r="H29" s="8"/>
      <x:c r="I29" s="8"/>
      <x:c r="J29" s="8"/>
      <x:c r="K29" s="8"/>
      <x:c r="L29" s="8"/>
      <x:c r="M29" s="8"/>
      <x:c r="N29" s="9"/>
      <x:c r="O29" s="9"/>
      <x:c r="P29" s="9"/>
      <x:c r="Q29" s="10"/>
      <x:c r="R29" s="8"/>
      <x:c r="S29" s="9"/>
      <x:c r="T29" s="9"/>
      <x:c r="U29" s="9"/>
      <x:c r="V29" s="10"/>
      <x:c r="W29" s="10"/>
      <x:c r="X29" s="10"/>
      <x:c r="Y29" s="9"/>
      <x:c r="Z29" s="10"/>
      <x:c r="AA29" s="10"/>
      <x:c r="AB29" s="9"/>
      <x:c r="AC29" s="9"/>
      <x:c r="AD29" s="9"/>
      <x:c r="AE29" s="11"/>
    </x:row>
    <x:row r="30" ht="24" customHeight="1">
      <x:c r="A30" s="12"/>
      <x:c r="B30" s="13"/>
      <x:c r="C30" s="14"/>
      <x:c r="D30" s="15"/>
      <x:c r="E30" s="16"/>
      <x:c r="F30" s="17" t="s">
        <x:v>0</x:v>
      </x:c>
      <x:c r="G30" s="18"/>
      <x:c r="H30" s="19" t="s">
        <x:v>1</x:v>
      </x:c>
      <x:c r="I30" s="16"/>
      <x:c r="J30" s="16"/>
      <x:c r="K30" s="17" t="s">
        <x:v>0</x:v>
      </x:c>
      <x:c r="L30" s="20"/>
      <x:c r="M30" s="21" t="s">
        <x:v>1</x:v>
      </x:c>
      <x:c r="N30" s="18"/>
      <x:c r="O30" s="18"/>
      <x:c r="P30" s="22"/>
      <x:c r="Q30" s="23"/>
      <x:c r="R30" s="20"/>
      <x:c r="S30" s="14"/>
      <x:c r="T30" s="24"/>
      <x:c r="U30" s="22"/>
      <x:c r="V30" s="25" t="s">
        <x:v>0</x:v>
      </x:c>
      <x:c r="W30" s="25" t="s">
        <x:v>0</x:v>
      </x:c>
      <x:c r="X30" s="25" t="s">
        <x:v>0</x:v>
      </x:c>
      <x:c r="Y30" s="14"/>
      <x:c r="Z30" s="24"/>
      <x:c r="AA30" s="24"/>
      <x:c r="AB30" s="22"/>
      <x:c r="AC30" s="24"/>
      <x:c r="AD30" s="22"/>
      <x:c r="AE30" s="26"/>
    </x:row>
    <x:row r="31" ht="24" customHeight="1">
      <x:c r="A31" s="27" t="str">
        <x:v>15F</x:v>
      </x:c>
      <x:c r="B31" s="28" t="str">
        <x:v>Batch 4</x:v>
      </x:c>
      <x:c r="C31" s="14"/>
      <x:c r="D31" s="15"/>
      <x:c r="E31" s="16"/>
      <x:c r="F31" s="30" t="n">
        <x:f t="shared" ref="F31:K31" si="50">F5+3</x:f>
        <x:v>45664</x:v>
      </x:c>
      <x:c r="G31" s="18"/>
      <x:c r="H31" s="30">
        <x:f t="shared" si="50"/>
        <x:v>45668</x:v>
      </x:c>
      <x:c r="I31" s="16"/>
      <x:c r="J31" s="16"/>
      <x:c r="K31" s="30">
        <x:f t="shared" si="50"/>
        <x:v>45668</x:v>
      </x:c>
      <x:c r="L31" s="20"/>
      <x:c r="M31" s="30" t="n">
        <x:f>M5+3</x:f>
        <x:v>45668</x:v>
      </x:c>
      <x:c r="N31" s="18"/>
      <x:c r="O31" s="18"/>
      <x:c r="P31" s="16"/>
      <x:c r="Q31" s="31" t="s">
        <x:v>1</x:v>
      </x:c>
      <x:c r="R31" s="32" t="s">
        <x:v>1</x:v>
      </x:c>
      <x:c r="S31" s="14"/>
      <x:c r="T31" s="24"/>
      <x:c r="U31" s="16"/>
      <x:c r="V31" s="30" t="n">
        <x:f t="shared" ref="V31:X31" si="51">V5+3</x:f>
        <x:v>45666</x:v>
      </x:c>
      <x:c r="W31" s="38">
        <x:f t="shared" si="51"/>
        <x:v>45667</x:v>
      </x:c>
      <x:c r="X31" s="38">
        <x:f t="shared" si="51"/>
        <x:v>45668</x:v>
      </x:c>
      <x:c r="Y31" s="18"/>
      <x:c r="Z31" s="25" t="s">
        <x:v>0</x:v>
      </x:c>
      <x:c r="AA31" s="25" t="s">
        <x:v>0</x:v>
      </x:c>
      <x:c r="AB31" s="14"/>
      <x:c r="AC31" s="24"/>
      <x:c r="AD31" s="16"/>
      <x:c r="AE31" s="33" t="s">
        <x:v>1</x:v>
      </x:c>
    </x:row>
    <x:row r="32" ht="24" customHeight="1">
      <x:c r="A32" s="27" t="s">
        <x:v>14</x:v>
      </x:c>
      <x:c r="B32" s="28"/>
      <x:c r="C32" s="14"/>
      <x:c r="D32" s="34" t="s">
        <x:v>12</x:v>
      </x:c>
      <x:c r="E32" s="18"/>
      <x:c r="F32" s="30" t="n">
        <x:f t="shared" ref="F32:K32" si="52">F6+3</x:f>
        <x:v>45661</x:v>
      </x:c>
      <x:c r="G32" s="35"/>
      <x:c r="H32" s="30">
        <x:f t="shared" si="52"/>
        <x:v>45666</x:v>
      </x:c>
      <x:c r="I32" s="23"/>
      <x:c r="J32" s="23"/>
      <x:c r="K32" s="30">
        <x:f t="shared" si="52"/>
        <x:v>45667</x:v>
      </x:c>
      <x:c r="L32" s="20"/>
      <x:c r="M32" s="30" t="n">
        <x:f t="shared" ref="M32:R32" si="53">M6+3</x:f>
        <x:v>45666</x:v>
      </x:c>
      <x:c r="N32" s="18"/>
      <x:c r="O32" s="36" t="s">
        <x:v>12</x:v>
      </x:c>
      <x:c r="P32" s="18"/>
      <x:c r="Q32" s="30">
        <x:f t="shared" si="53"/>
        <x:v>45665</x:v>
      </x:c>
      <x:c r="R32" s="38">
        <x:f t="shared" si="53"/>
        <x:v>45667</x:v>
      </x:c>
      <x:c r="S32" s="18"/>
      <x:c r="T32" s="37" t="s">
        <x:v>12</x:v>
      </x:c>
      <x:c r="U32" s="18"/>
      <x:c r="V32" s="30" t="n">
        <x:f t="shared" ref="V32:X32" si="54">V6+3</x:f>
        <x:v>45663</x:v>
      </x:c>
      <x:c r="W32" s="38">
        <x:f t="shared" si="54"/>
        <x:v>45660</x:v>
      </x:c>
      <x:c r="X32" s="38">
        <x:f t="shared" si="54"/>
        <x:v>45661</x:v>
      </x:c>
      <x:c r="Y32" s="18"/>
      <x:c r="Z32" s="30" t="n">
        <x:f t="shared" ref="Z32:AE32" si="55">Z6+3</x:f>
        <x:v>45668</x:v>
      </x:c>
      <x:c r="AA32" s="38">
        <x:f t="shared" si="55"/>
        <x:v>45668</x:v>
      </x:c>
      <x:c r="AB32" s="18"/>
      <x:c r="AC32" s="37" t="s">
        <x:v>12</x:v>
      </x:c>
      <x:c r="AD32" s="18"/>
      <x:c r="AE32" s="39">
        <x:f t="shared" si="55"/>
        <x:v>45302</x:v>
      </x:c>
    </x:row>
    <x:row r="33" ht="24" customHeight="1">
      <x:c r="A33" s="27" t="s">
        <x:v>11</x:v>
      </x:c>
      <x:c r="B33" s="28"/>
      <x:c r="C33" s="18"/>
      <x:c r="D33" s="30" t="n">
        <x:f t="shared" ref="D33:H33" si="56">D7+3</x:f>
        <x:v>45666</x:v>
      </x:c>
      <x:c r="E33" s="18"/>
      <x:c r="F33" s="30">
        <x:f t="shared" si="56"/>
        <x:v>45659</x:v>
      </x:c>
      <x:c r="G33" s="40" t="s">
        <x:v>3</x:v>
      </x:c>
      <x:c r="H33" s="30">
        <x:f t="shared" si="56"/>
        <x:v>45664</x:v>
      </x:c>
      <x:c r="I33" s="41" t="s">
        <x:v>12</x:v>
      </x:c>
      <x:c r="J33" s="41" t="s">
        <x:v>12</x:v>
      </x:c>
      <x:c r="K33" s="30" t="n">
        <x:f t="shared" ref="K33:O33" si="57">K7+3</x:f>
        <x:v>45663</x:v>
      </x:c>
      <x:c r="L33" s="42" t="s">
        <x:v>3</x:v>
      </x:c>
      <x:c r="M33" s="30">
        <x:f t="shared" si="57"/>
        <x:v>45663</x:v>
      </x:c>
      <x:c r="N33" s="18"/>
      <x:c r="O33" s="30">
        <x:f t="shared" si="57"/>
        <x:v>45663</x:v>
      </x:c>
      <x:c r="P33" s="18"/>
      <x:c r="Q33" s="30" t="n">
        <x:f t="shared" ref="Q33:T33" si="58">Q7+3</x:f>
        <x:v>45662</x:v>
      </x:c>
      <x:c r="R33" s="38">
        <x:f t="shared" si="58"/>
        <x:v>45664</x:v>
      </x:c>
      <x:c r="S33" s="35"/>
      <x:c r="T33" s="30">
        <x:f t="shared" si="58"/>
        <x:v>45302</x:v>
      </x:c>
      <x:c r="U33" s="18"/>
      <x:c r="V33" s="30" t="n">
        <x:f t="shared" ref="V33:X33" si="59">V7+3</x:f>
        <x:v>45660</x:v>
      </x:c>
      <x:c r="W33" s="38">
        <x:f t="shared" si="59"/>
        <x:v>45657</x:v>
      </x:c>
      <x:c r="X33" s="38">
        <x:f t="shared" si="59"/>
        <x:v>45658</x:v>
      </x:c>
      <x:c r="Y33" s="35"/>
      <x:c r="Z33" s="30" t="n">
        <x:f t="shared" ref="Z33:AC33" si="60">Z7+3</x:f>
        <x:v>45661</x:v>
      </x:c>
      <x:c r="AA33" s="38">
        <x:f t="shared" si="60"/>
        <x:v>45661</x:v>
      </x:c>
      <x:c r="AB33" s="18"/>
      <x:c r="AC33" s="30">
        <x:f t="shared" si="60"/>
        <x:v>45668</x:v>
      </x:c>
      <x:c r="AD33" s="35"/>
      <x:c r="AE33" s="39" t="n">
        <x:f t="shared" ref="AE33:AE45" si="61">AE7+3</x:f>
        <x:v>45668</x:v>
      </x:c>
    </x:row>
    <x:row r="34" ht="24" customHeight="1">
      <x:c r="A34" s="27" t="str">
        <x:v>12F</x:v>
      </x:c>
      <x:c r="B34" s="90" t="str">
        <x:v>Batch 3</x:v>
      </x:c>
      <x:c r="C34" s="18"/>
      <x:c r="D34" s="30" t="n">
        <x:f t="shared" ref="D34:M34" si="62">D8+3</x:f>
        <x:v>45665</x:v>
      </x:c>
      <x:c r="E34" s="35"/>
      <x:c r="F34" s="30">
        <x:f t="shared" si="62"/>
        <x:v>45657</x:v>
      </x:c>
      <x:c r="G34" s="38">
        <x:f t="shared" si="62"/>
        <x:v>45664</x:v>
      </x:c>
      <x:c r="H34" s="38">
        <x:f t="shared" si="62"/>
        <x:v>45662</x:v>
      </x:c>
      <x:c r="I34" s="38">
        <x:f t="shared" si="62"/>
        <x:v>45663</x:v>
      </x:c>
      <x:c r="J34" s="38">
        <x:f t="shared" si="62"/>
        <x:v>45661</x:v>
      </x:c>
      <x:c r="K34" s="38">
        <x:f t="shared" si="62"/>
        <x:v>45659</x:v>
      </x:c>
      <x:c r="L34" s="38">
        <x:f t="shared" si="62"/>
        <x:v>45664</x:v>
      </x:c>
      <x:c r="M34" s="38">
        <x:f t="shared" si="62"/>
        <x:v>45656</x:v>
      </x:c>
      <x:c r="N34" s="18"/>
      <x:c r="O34" s="30" t="n">
        <x:f t="shared" ref="O34:R34" si="63">O8+3</x:f>
        <x:v>45660</x:v>
      </x:c>
      <x:c r="P34" s="18"/>
      <x:c r="Q34" s="30">
        <x:f t="shared" si="63"/>
        <x:v>45659</x:v>
      </x:c>
      <x:c r="R34" s="38">
        <x:f t="shared" si="63"/>
        <x:v>45661</x:v>
      </x:c>
      <x:c r="S34" s="46" t="s">
        <x:v>0</x:v>
      </x:c>
      <x:c r="T34" s="30" t="n">
        <x:f t="shared" ref="T34:X34" si="64">T8+3</x:f>
        <x:v>45664</x:v>
      </x:c>
      <x:c r="U34" s="18"/>
      <x:c r="V34" s="30">
        <x:f t="shared" si="64"/>
        <x:v>45657</x:v>
      </x:c>
      <x:c r="W34" s="38">
        <x:f t="shared" si="64"/>
        <x:v>45654</x:v>
      </x:c>
      <x:c r="X34" s="38">
        <x:f t="shared" si="64"/>
        <x:v>45655</x:v>
      </x:c>
      <x:c r="Y34" s="47" t="s">
        <x:v>3</x:v>
      </x:c>
      <x:c r="Z34" s="30" t="n">
        <x:f t="shared" ref="Z34:AC34" si="65">Z8+3</x:f>
        <x:v>45658</x:v>
      </x:c>
      <x:c r="AA34" s="38">
        <x:f t="shared" si="65"/>
        <x:v>45658</x:v>
      </x:c>
      <x:c r="AB34" s="35"/>
      <x:c r="AC34" s="30">
        <x:f t="shared" si="65"/>
        <x:v>45663</x:v>
      </x:c>
      <x:c r="AD34" s="47" t="s">
        <x:v>3</x:v>
      </x:c>
      <x:c r="AE34" s="39">
        <x:f t="shared" si="61"/>
        <x:v>45666</x:v>
      </x:c>
    </x:row>
    <x:row r="35" ht="24" customHeight="1">
      <x:c r="A35" s="27" t="s">
        <x:v>15</x:v>
      </x:c>
      <x:c r="B35" s="91"/>
      <x:c r="C35" s="35"/>
      <x:c r="D35" s="30" t="n">
        <x:f t="shared" ref="D35:M35" si="66">D9+3</x:f>
        <x:v>45659</x:v>
      </x:c>
      <x:c r="E35" s="47" t="s">
        <x:v>3</x:v>
      </x:c>
      <x:c r="F35" s="30">
        <x:f t="shared" si="66"/>
        <x:v>45655</x:v>
      </x:c>
      <x:c r="G35" s="38">
        <x:f t="shared" si="66"/>
        <x:v>45661</x:v>
      </x:c>
      <x:c r="H35" s="38">
        <x:f t="shared" si="66"/>
        <x:v>45660</x:v>
      </x:c>
      <x:c r="I35" s="38">
        <x:f t="shared" si="66"/>
        <x:v>45660</x:v>
      </x:c>
      <x:c r="J35" s="38">
        <x:f t="shared" si="66"/>
        <x:v>45658</x:v>
      </x:c>
      <x:c r="K35" s="38">
        <x:f t="shared" si="66"/>
        <x:v>45654</x:v>
      </x:c>
      <x:c r="L35" s="38">
        <x:f t="shared" si="66"/>
        <x:v>45657</x:v>
      </x:c>
      <x:c r="M35" s="38">
        <x:f t="shared" si="66"/>
        <x:v>45654</x:v>
      </x:c>
      <x:c r="N35" s="35"/>
      <x:c r="O35" s="30" t="n">
        <x:f t="shared" ref="O35:T35" si="67">O9+3</x:f>
        <x:v>45657</x:v>
      </x:c>
      <x:c r="P35" s="35"/>
      <x:c r="Q35" s="30">
        <x:f t="shared" si="67"/>
        <x:v>45654</x:v>
      </x:c>
      <x:c r="R35" s="38">
        <x:f t="shared" si="67"/>
        <x:v>45656</x:v>
      </x:c>
      <x:c r="S35" s="49">
        <x:f t="shared" si="67"/>
        <x:v>45661</x:v>
      </x:c>
      <x:c r="T35" s="30">
        <x:f t="shared" si="67"/>
        <x:v>45661</x:v>
      </x:c>
      <x:c r="U35" s="48"/>
      <x:c r="V35" s="30" t="n">
        <x:f t="shared" ref="V35:AA35" si="68">V9+3</x:f>
        <x:v>45652</x:v>
      </x:c>
      <x:c r="W35" s="38">
        <x:f t="shared" si="68"/>
        <x:v>45648</x:v>
      </x:c>
      <x:c r="X35" s="38">
        <x:f t="shared" si="68"/>
        <x:v>45649</x:v>
      </x:c>
      <x:c r="Y35" s="38">
        <x:f t="shared" si="68"/>
        <x:v>45653</x:v>
      </x:c>
      <x:c r="Z35" s="38">
        <x:f t="shared" si="68"/>
        <x:v>45651</x:v>
      </x:c>
      <x:c r="AA35" s="38">
        <x:f t="shared" si="68"/>
        <x:v>45651</x:v>
      </x:c>
      <x:c r="AB35" s="47" t="s">
        <x:v>3</x:v>
      </x:c>
      <x:c r="AC35" s="30" t="n">
        <x:f>AC9+3</x:f>
        <x:v>45658</x:v>
      </x:c>
      <x:c r="AD35" s="49" t="n">
        <x:f>AD9+3</x:f>
        <x:v>45658</x:v>
      </x:c>
      <x:c r="AE35" s="39">
        <x:f t="shared" si="61"/>
        <x:v>45664</x:v>
      </x:c>
    </x:row>
    <x:row r="36" ht="24" customHeight="1">
      <x:c r="A36" s="27" t="s">
        <x:v>4</x:v>
      </x:c>
      <x:c r="B36" s="91"/>
      <x:c r="C36" s="47" t="s">
        <x:v>3</x:v>
      </x:c>
      <x:c r="D36" s="38" t="n">
        <x:f t="shared" ref="D36:M36" si="69">D10+3</x:f>
        <x:v>45656</x:v>
      </x:c>
      <x:c r="E36" s="38">
        <x:f t="shared" si="69"/>
        <x:v>45658</x:v>
      </x:c>
      <x:c r="F36" s="38">
        <x:f t="shared" si="69"/>
        <x:v>45653</x:v>
      </x:c>
      <x:c r="G36" s="38">
        <x:f t="shared" si="69"/>
        <x:v>45658</x:v>
      </x:c>
      <x:c r="H36" s="38">
        <x:f t="shared" si="69"/>
        <x:v>45658</x:v>
      </x:c>
      <x:c r="I36" s="38">
        <x:f t="shared" si="69"/>
        <x:v>45657</x:v>
      </x:c>
      <x:c r="J36" s="38">
        <x:f t="shared" si="69"/>
        <x:v>45654</x:v>
      </x:c>
      <x:c r="K36" s="38">
        <x:f t="shared" si="69"/>
        <x:v>45651</x:v>
      </x:c>
      <x:c r="L36" s="38">
        <x:f t="shared" si="69"/>
        <x:v>45650</x:v>
      </x:c>
      <x:c r="M36" s="38">
        <x:f t="shared" si="69"/>
        <x:v>45651</x:v>
      </x:c>
      <x:c r="N36" s="47" t="s">
        <x:v>3</x:v>
      </x:c>
      <x:c r="O36" s="30" t="n">
        <x:f t="shared" ref="O36:T36" si="70">O10+3</x:f>
        <x:v>45654</x:v>
      </x:c>
      <x:c r="P36" s="47" t="s">
        <x:v>3</x:v>
      </x:c>
      <x:c r="Q36" s="38">
        <x:f t="shared" si="70"/>
        <x:v>45652</x:v>
      </x:c>
      <x:c r="R36" s="38">
        <x:f t="shared" si="70"/>
        <x:v>45654</x:v>
      </x:c>
      <x:c r="S36" s="38">
        <x:f t="shared" si="70"/>
        <x:v>45658</x:v>
      </x:c>
      <x:c r="T36" s="38">
        <x:f t="shared" si="70"/>
        <x:v>45658</x:v>
      </x:c>
      <x:c r="U36" s="47" t="s">
        <x:v>3</x:v>
      </x:c>
      <x:c r="V36" s="38" t="n">
        <x:f t="shared" ref="V36:AD36" si="71">V10+3</x:f>
        <x:v>45650</x:v>
      </x:c>
      <x:c r="W36" s="38">
        <x:f t="shared" si="71"/>
        <x:v>45646</x:v>
      </x:c>
      <x:c r="X36" s="38">
        <x:f t="shared" si="71"/>
        <x:v>45647</x:v>
      </x:c>
      <x:c r="Y36" s="38">
        <x:f t="shared" si="71"/>
        <x:v>45650</x:v>
      </x:c>
      <x:c r="Z36" s="38">
        <x:f t="shared" si="71"/>
        <x:v>45648</x:v>
      </x:c>
      <x:c r="AA36" s="38">
        <x:f t="shared" si="71"/>
        <x:v>45648</x:v>
      </x:c>
      <x:c r="AB36" s="38">
        <x:f t="shared" si="71"/>
        <x:v>45660</x:v>
      </x:c>
      <x:c r="AC36" s="38">
        <x:f t="shared" si="71"/>
        <x:v>45656</x:v>
      </x:c>
      <x:c r="AD36" s="38">
        <x:f t="shared" si="71"/>
        <x:v>45656</x:v>
      </x:c>
      <x:c r="AE36" s="50">
        <x:f t="shared" si="61"/>
        <x:v>45662</x:v>
      </x:c>
    </x:row>
    <x:row r="37" ht="24" customHeight="1">
      <x:c r="A37" s="27" t="s">
        <x:v>5</x:v>
      </x:c>
      <x:c r="B37" s="92"/>
      <x:c r="C37" s="38" t="n">
        <x:f t="shared" ref="C37:AD37" si="72">C11+3</x:f>
        <x:v>45655</x:v>
      </x:c>
      <x:c r="D37" s="38">
        <x:f t="shared" si="72"/>
        <x:v>45653</x:v>
      </x:c>
      <x:c r="E37" s="38">
        <x:f t="shared" si="72"/>
        <x:v>45655</x:v>
      </x:c>
      <x:c r="F37" s="38">
        <x:f t="shared" si="72"/>
        <x:v>45651</x:v>
      </x:c>
      <x:c r="G37" s="38">
        <x:f t="shared" si="72"/>
        <x:v>45652</x:v>
      </x:c>
      <x:c r="H37" s="38">
        <x:f t="shared" si="72"/>
        <x:v>45655</x:v>
      </x:c>
      <x:c r="I37" s="38">
        <x:f t="shared" si="72"/>
        <x:v>45650</x:v>
      </x:c>
      <x:c r="J37" s="38">
        <x:f t="shared" si="72"/>
        <x:v>45647</x:v>
      </x:c>
      <x:c r="K37" s="38">
        <x:f t="shared" si="72"/>
        <x:v>45648</x:v>
      </x:c>
      <x:c r="L37" s="38">
        <x:f t="shared" si="72"/>
        <x:v>45643</x:v>
      </x:c>
      <x:c r="M37" s="38">
        <x:f t="shared" si="72"/>
        <x:v>45644</x:v>
      </x:c>
      <x:c r="N37" s="38">
        <x:f t="shared" si="72"/>
        <x:v>45649</x:v>
      </x:c>
      <x:c r="O37" s="38">
        <x:f t="shared" si="72"/>
        <x:v>45651</x:v>
      </x:c>
      <x:c r="P37" s="38">
        <x:f t="shared" si="72"/>
        <x:v>45648</x:v>
      </x:c>
      <x:c r="Q37" s="38">
        <x:f t="shared" si="72"/>
        <x:v>45650</x:v>
      </x:c>
      <x:c r="R37" s="38">
        <x:f t="shared" si="72"/>
        <x:v>45652</x:v>
      </x:c>
      <x:c r="S37" s="38">
        <x:f t="shared" si="72"/>
        <x:v>45655</x:v>
      </x:c>
      <x:c r="T37" s="38">
        <x:f t="shared" si="72"/>
        <x:v>45655</x:v>
      </x:c>
      <x:c r="U37" s="38">
        <x:f t="shared" si="72"/>
        <x:v>45662</x:v>
      </x:c>
      <x:c r="V37" s="38">
        <x:f t="shared" si="72"/>
        <x:v>45648</x:v>
      </x:c>
      <x:c r="W37" s="38">
        <x:f t="shared" si="72"/>
        <x:v>45644</x:v>
      </x:c>
      <x:c r="X37" s="38">
        <x:f t="shared" si="72"/>
        <x:v>45645</x:v>
      </x:c>
      <x:c r="Y37" s="38">
        <x:f t="shared" si="72"/>
        <x:v>45647</x:v>
      </x:c>
      <x:c r="Z37" s="38">
        <x:f t="shared" si="72"/>
        <x:v>45645</x:v>
      </x:c>
      <x:c r="AA37" s="38">
        <x:f t="shared" si="72"/>
        <x:v>45645</x:v>
      </x:c>
      <x:c r="AB37" s="38">
        <x:f t="shared" si="72"/>
        <x:v>45655</x:v>
      </x:c>
      <x:c r="AC37" s="38">
        <x:f t="shared" si="72"/>
        <x:v>45654</x:v>
      </x:c>
      <x:c r="AD37" s="38">
        <x:f t="shared" si="72"/>
        <x:v>45654</x:v>
      </x:c>
      <x:c r="AE37" s="50">
        <x:f t="shared" si="61"/>
        <x:v>45660</x:v>
      </x:c>
    </x:row>
    <x:row r="38" ht="24" customHeight="1">
      <x:c r="A38" s="27" t="str">
        <x:v>8F</x:v>
      </x:c>
      <x:c r="B38" s="51" t="str">
        <x:v>Batch 2</x:v>
      </x:c>
      <x:c r="C38" s="38" t="n">
        <x:f t="shared" ref="C38:AD38" si="73">C12+3</x:f>
        <x:v>45648</x:v>
      </x:c>
      <x:c r="D38" s="38">
        <x:f t="shared" si="73"/>
        <x:v>45648</x:v>
      </x:c>
      <x:c r="E38" s="38">
        <x:f t="shared" si="73"/>
        <x:v>45648</x:v>
      </x:c>
      <x:c r="F38" s="38">
        <x:f t="shared" si="73"/>
        <x:v>45646</x:v>
      </x:c>
      <x:c r="G38" s="38">
        <x:f t="shared" si="73"/>
        <x:v>45649</x:v>
      </x:c>
      <x:c r="H38" s="38">
        <x:f t="shared" si="73"/>
        <x:v>45652</x:v>
      </x:c>
      <x:c r="I38" s="38">
        <x:f t="shared" si="73"/>
        <x:v>45647</x:v>
      </x:c>
      <x:c r="J38" s="38">
        <x:f t="shared" si="73"/>
        <x:v>45643</x:v>
      </x:c>
      <x:c r="K38" s="38">
        <x:f t="shared" si="73"/>
        <x:v>45645</x:v>
      </x:c>
      <x:c r="L38" s="38">
        <x:f t="shared" si="73"/>
        <x:v>45636</x:v>
      </x:c>
      <x:c r="M38" s="38">
        <x:f t="shared" si="73"/>
        <x:v>45641</x:v>
      </x:c>
      <x:c r="N38" s="38">
        <x:f t="shared" si="73"/>
        <x:v>45644</x:v>
      </x:c>
      <x:c r="O38" s="38">
        <x:f t="shared" si="73"/>
        <x:v>45646</x:v>
      </x:c>
      <x:c r="P38" s="38">
        <x:f t="shared" si="73"/>
        <x:v>45643</x:v>
      </x:c>
      <x:c r="Q38" s="38">
        <x:f t="shared" si="73"/>
        <x:v>45645</x:v>
      </x:c>
      <x:c r="R38" s="38">
        <x:f t="shared" si="73"/>
        <x:v>45647</x:v>
      </x:c>
      <x:c r="S38" s="38">
        <x:f t="shared" si="73"/>
        <x:v>45648</x:v>
      </x:c>
      <x:c r="T38" s="38">
        <x:f t="shared" si="73"/>
        <x:v>45648</x:v>
      </x:c>
      <x:c r="U38" s="38">
        <x:f t="shared" si="73"/>
        <x:v>45655</x:v>
      </x:c>
      <x:c r="V38" s="38">
        <x:f t="shared" si="73"/>
        <x:v>45642</x:v>
      </x:c>
      <x:c r="W38" s="53">
        <x:f t="shared" si="73"/>
        <x:v>45637</x:v>
      </x:c>
      <x:c r="X38" s="53">
        <x:f t="shared" si="73"/>
        <x:v>45638</x:v>
      </x:c>
      <x:c r="Y38" s="53">
        <x:f t="shared" si="73"/>
        <x:v>45640</x:v>
      </x:c>
      <x:c r="Z38" s="38">
        <x:f t="shared" si="73"/>
        <x:v>45638</x:v>
      </x:c>
      <x:c r="AA38" s="38">
        <x:f t="shared" si="73"/>
        <x:v>45638</x:v>
      </x:c>
      <x:c r="AB38" s="38">
        <x:f t="shared" si="73"/>
        <x:v>45650</x:v>
      </x:c>
      <x:c r="AC38" s="38">
        <x:f t="shared" si="73"/>
        <x:v>45644</x:v>
      </x:c>
      <x:c r="AD38" s="38">
        <x:f t="shared" si="73"/>
        <x:v>45644</x:v>
      </x:c>
      <x:c r="AE38" s="50">
        <x:f t="shared" si="61"/>
        <x:v>45650</x:v>
      </x:c>
    </x:row>
    <x:row r="39" ht="24" customHeight="1">
      <x:c r="A39" s="27" t="s">
        <x:v>6</x:v>
      </x:c>
      <x:c r="B39" s="52"/>
      <x:c r="C39" s="38" t="n">
        <x:f t="shared" ref="C39:AD39" si="74">C13+3</x:f>
        <x:v>45645</x:v>
      </x:c>
      <x:c r="D39" s="38">
        <x:f t="shared" si="74"/>
        <x:v>45645</x:v>
      </x:c>
      <x:c r="E39" s="38">
        <x:f t="shared" si="74"/>
        <x:v>45645</x:v>
      </x:c>
      <x:c r="F39" s="38">
        <x:f t="shared" si="74"/>
        <x:v>45643</x:v>
      </x:c>
      <x:c r="G39" s="38">
        <x:f t="shared" si="74"/>
        <x:v>45646</x:v>
      </x:c>
      <x:c r="H39" s="38">
        <x:f t="shared" si="74"/>
        <x:v>45649</x:v>
      </x:c>
      <x:c r="I39" s="38">
        <x:f t="shared" si="74"/>
        <x:v>45644</x:v>
      </x:c>
      <x:c r="J39" s="38">
        <x:f t="shared" si="74"/>
        <x:v>45639</x:v>
      </x:c>
      <x:c r="K39" s="38">
        <x:f t="shared" si="74"/>
        <x:v>45642</x:v>
      </x:c>
      <x:c r="L39" s="38">
        <x:f t="shared" si="74"/>
        <x:v>45631</x:v>
      </x:c>
      <x:c r="M39" s="38">
        <x:f t="shared" si="74"/>
        <x:v>45638</x:v>
      </x:c>
      <x:c r="N39" s="38">
        <x:f t="shared" si="74"/>
        <x:v>45641</x:v>
      </x:c>
      <x:c r="O39" s="38">
        <x:f t="shared" si="74"/>
        <x:v>45643</x:v>
      </x:c>
      <x:c r="P39" s="38">
        <x:f t="shared" si="74"/>
        <x:v>45640</x:v>
      </x:c>
      <x:c r="Q39" s="38">
        <x:f t="shared" si="74"/>
        <x:v>45643</x:v>
      </x:c>
      <x:c r="R39" s="38">
        <x:f t="shared" si="74"/>
        <x:v>45645</x:v>
      </x:c>
      <x:c r="S39" s="38">
        <x:f t="shared" si="74"/>
        <x:v>45645</x:v>
      </x:c>
      <x:c r="T39" s="38">
        <x:f t="shared" si="74"/>
        <x:v>45645</x:v>
      </x:c>
      <x:c r="U39" s="38">
        <x:f t="shared" si="74"/>
        <x:v>45652</x:v>
      </x:c>
      <x:c r="V39" s="38">
        <x:f t="shared" si="74"/>
        <x:v>45640</x:v>
      </x:c>
      <x:c r="W39" s="53">
        <x:f t="shared" si="74"/>
        <x:v>45634</x:v>
      </x:c>
      <x:c r="X39" s="53">
        <x:f t="shared" si="74"/>
        <x:v>45635</x:v>
      </x:c>
      <x:c r="Y39" s="53">
        <x:f t="shared" si="74"/>
        <x:v>45637</x:v>
      </x:c>
      <x:c r="Z39" s="38">
        <x:f t="shared" si="74"/>
        <x:v>45636</x:v>
      </x:c>
      <x:c r="AA39" s="38">
        <x:f t="shared" si="74"/>
        <x:v>45636</x:v>
      </x:c>
      <x:c r="AB39" s="38">
        <x:f t="shared" si="74"/>
        <x:v>45645</x:v>
      </x:c>
      <x:c r="AC39" s="38">
        <x:f t="shared" si="74"/>
        <x:v>45642</x:v>
      </x:c>
      <x:c r="AD39" s="38">
        <x:f t="shared" si="74"/>
        <x:v>45642</x:v>
      </x:c>
      <x:c r="AE39" s="50">
        <x:f t="shared" si="61"/>
        <x:v>45648</x:v>
      </x:c>
    </x:row>
    <x:row r="40" ht="24" customHeight="1">
      <x:c r="A40" s="27" t="s">
        <x:v>7</x:v>
      </x:c>
      <x:c r="B40" s="54"/>
      <x:c r="C40" s="38" t="n">
        <x:f t="shared" ref="C40:AD40" si="75">C14+3</x:f>
        <x:v>45642</x:v>
      </x:c>
      <x:c r="D40" s="38">
        <x:f t="shared" si="75"/>
        <x:v>45642</x:v>
      </x:c>
      <x:c r="E40" s="38">
        <x:f t="shared" si="75"/>
        <x:v>45642</x:v>
      </x:c>
      <x:c r="F40" s="38">
        <x:f t="shared" si="75"/>
        <x:v>45640</x:v>
      </x:c>
      <x:c r="G40" s="53">
        <x:f t="shared" si="75"/>
        <x:v>45639</x:v>
      </x:c>
      <x:c r="H40" s="38">
        <x:f t="shared" si="75"/>
        <x:v>45646</x:v>
      </x:c>
      <x:c r="I40" s="53">
        <x:f t="shared" si="75"/>
        <x:v>45637</x:v>
      </x:c>
      <x:c r="J40" s="53">
        <x:f t="shared" si="75"/>
        <x:v>45632</x:v>
      </x:c>
      <x:c r="K40" s="53">
        <x:f t="shared" si="75"/>
        <x:v>45637</x:v>
      </x:c>
      <x:c r="L40" s="53">
        <x:f t="shared" si="75"/>
        <x:v>45624</x:v>
      </x:c>
      <x:c r="M40" s="38">
        <x:f t="shared" si="75"/>
        <x:v>45631</x:v>
      </x:c>
      <x:c r="N40" s="38">
        <x:f t="shared" si="75"/>
        <x:v>45638</x:v>
      </x:c>
      <x:c r="O40" s="38">
        <x:f t="shared" si="75"/>
        <x:v>45640</x:v>
      </x:c>
      <x:c r="P40" s="38">
        <x:f t="shared" si="75"/>
        <x:v>45637</x:v>
      </x:c>
      <x:c r="Q40" s="38">
        <x:f t="shared" si="75"/>
        <x:v>45641</x:v>
      </x:c>
      <x:c r="R40" s="38">
        <x:f t="shared" si="75"/>
        <x:v>45643</x:v>
      </x:c>
      <x:c r="S40" s="38">
        <x:f t="shared" si="75"/>
        <x:v>45642</x:v>
      </x:c>
      <x:c r="T40" s="38">
        <x:f t="shared" si="75"/>
        <x:v>45642</x:v>
      </x:c>
      <x:c r="U40" s="38">
        <x:f t="shared" si="75"/>
        <x:v>45649</x:v>
      </x:c>
      <x:c r="V40" s="38">
        <x:f t="shared" si="75"/>
        <x:v>45638</x:v>
      </x:c>
      <x:c r="W40" s="53">
        <x:f t="shared" si="75"/>
        <x:v>45631</x:v>
      </x:c>
      <x:c r="X40" s="53">
        <x:f t="shared" si="75"/>
        <x:v>45632</x:v>
      </x:c>
      <x:c r="Y40" s="53">
        <x:f t="shared" si="75"/>
        <x:v>45634</x:v>
      </x:c>
      <x:c r="Z40" s="38">
        <x:f t="shared" si="75"/>
        <x:v>45634</x:v>
      </x:c>
      <x:c r="AA40" s="38">
        <x:f t="shared" si="75"/>
        <x:v>45634</x:v>
      </x:c>
      <x:c r="AB40" s="38">
        <x:f t="shared" si="75"/>
        <x:v>45640</x:v>
      </x:c>
      <x:c r="AC40" s="38">
        <x:f t="shared" si="75"/>
        <x:v>45640</x:v>
      </x:c>
      <x:c r="AD40" s="38">
        <x:f t="shared" si="75"/>
        <x:v>45640</x:v>
      </x:c>
      <x:c r="AE40" s="50">
        <x:f t="shared" si="61"/>
        <x:v>45645</x:v>
      </x:c>
    </x:row>
    <x:row r="41" ht="24" customHeight="1">
      <x:c r="A41" s="27" t="str">
        <x:v>5F</x:v>
      </x:c>
      <x:c r="B41" s="51" t="str">
        <x:v>Batch 1</x:v>
      </x:c>
      <x:c r="C41" s="53" t="n">
        <x:f t="shared" ref="C41:AD41" si="76">C15+3</x:f>
        <x:v>45635</x:v>
      </x:c>
      <x:c r="D41" s="38">
        <x:f t="shared" si="76"/>
        <x:v>45635</x:v>
      </x:c>
      <x:c r="E41" s="38">
        <x:f t="shared" si="76"/>
        <x:v>45635</x:v>
      </x:c>
      <x:c r="F41" s="38">
        <x:f t="shared" si="76"/>
        <x:v>45635</x:v>
      </x:c>
      <x:c r="G41" s="53">
        <x:f t="shared" si="76"/>
        <x:v>45636</x:v>
      </x:c>
      <x:c r="H41" s="38">
        <x:f t="shared" si="76"/>
        <x:v>45641</x:v>
      </x:c>
      <x:c r="I41" s="53">
        <x:f t="shared" si="76"/>
        <x:v>45634</x:v>
      </x:c>
      <x:c r="J41" s="53">
        <x:f t="shared" si="76"/>
        <x:v>45629</x:v>
      </x:c>
      <x:c r="K41" s="53">
        <x:f t="shared" si="76"/>
        <x:v>45633</x:v>
      </x:c>
      <x:c r="L41" s="53">
        <x:f t="shared" si="76"/>
        <x:v>45622</x:v>
      </x:c>
      <x:c r="M41" s="38">
        <x:f t="shared" si="76"/>
        <x:v>45629</x:v>
      </x:c>
      <x:c r="N41" s="38">
        <x:f t="shared" si="76"/>
        <x:v>45631</x:v>
      </x:c>
      <x:c r="O41" s="38">
        <x:f t="shared" si="76"/>
        <x:v>45633</x:v>
      </x:c>
      <x:c r="P41" s="38">
        <x:f t="shared" si="76"/>
        <x:v>45630</x:v>
      </x:c>
      <x:c r="Q41" s="38">
        <x:f t="shared" si="76"/>
        <x:v>45636</x:v>
      </x:c>
      <x:c r="R41" s="38">
        <x:f t="shared" si="76"/>
        <x:v>45638</x:v>
      </x:c>
      <x:c r="S41" s="38">
        <x:f t="shared" si="76"/>
        <x:v>45635</x:v>
      </x:c>
      <x:c r="T41" s="38">
        <x:f t="shared" si="76"/>
        <x:v>45635</x:v>
      </x:c>
      <x:c r="U41" s="38">
        <x:f t="shared" si="76"/>
        <x:v>45642</x:v>
      </x:c>
      <x:c r="V41" s="38">
        <x:f t="shared" si="76"/>
        <x:v>45632</x:v>
      </x:c>
      <x:c r="W41" s="53">
        <x:f t="shared" si="76"/>
        <x:v>45624</x:v>
      </x:c>
      <x:c r="X41" s="53">
        <x:f t="shared" si="76"/>
        <x:v>45624</x:v>
      </x:c>
      <x:c r="Y41" s="53">
        <x:f t="shared" si="76"/>
        <x:v>45624</x:v>
      </x:c>
      <x:c r="Z41" s="38">
        <x:f t="shared" si="76"/>
        <x:v>45624</x:v>
      </x:c>
      <x:c r="AA41" s="38">
        <x:f t="shared" si="76"/>
        <x:v>45624</x:v>
      </x:c>
      <x:c r="AB41" s="38">
        <x:f t="shared" si="76"/>
        <x:v>45625</x:v>
      </x:c>
      <x:c r="AC41" s="38">
        <x:f t="shared" si="76"/>
        <x:v>45628</x:v>
      </x:c>
      <x:c r="AD41" s="38">
        <x:f t="shared" si="76"/>
        <x:v>45628</x:v>
      </x:c>
      <x:c r="AE41" s="50">
        <x:f t="shared" si="61"/>
        <x:v>45643</x:v>
      </x:c>
    </x:row>
    <x:row r="42" ht="24" customHeight="1">
      <x:c r="A42" s="27" t="s">
        <x:v>8</x:v>
      </x:c>
      <x:c r="B42" s="52"/>
      <x:c r="C42" s="53" t="n">
        <x:f t="shared" ref="C42:AD42" si="77">C16+3</x:f>
        <x:v>45632</x:v>
      </x:c>
      <x:c r="D42" s="38">
        <x:f t="shared" si="77"/>
        <x:v>45632</x:v>
      </x:c>
      <x:c r="E42" s="38">
        <x:f t="shared" si="77"/>
        <x:v>45632</x:v>
      </x:c>
      <x:c r="F42" s="38">
        <x:f t="shared" si="77"/>
        <x:v>45632</x:v>
      </x:c>
      <x:c r="G42" s="53">
        <x:f t="shared" si="77"/>
        <x:v>45633</x:v>
      </x:c>
      <x:c r="H42" s="38">
        <x:f t="shared" si="77"/>
        <x:v>45639</x:v>
      </x:c>
      <x:c r="I42" s="53">
        <x:f t="shared" si="77"/>
        <x:v>45631</x:v>
      </x:c>
      <x:c r="J42" s="53">
        <x:f t="shared" si="77"/>
        <x:v>45626</x:v>
      </x:c>
      <x:c r="K42" s="53">
        <x:f t="shared" si="77"/>
        <x:v>45629</x:v>
      </x:c>
      <x:c r="L42" s="53">
        <x:f t="shared" si="77"/>
        <x:v>45622</x:v>
      </x:c>
      <x:c r="M42" s="38">
        <x:f t="shared" si="77"/>
        <x:v>45627</x:v>
      </x:c>
      <x:c r="N42" s="38">
        <x:f t="shared" si="77"/>
        <x:v>45629</x:v>
      </x:c>
      <x:c r="O42" s="38">
        <x:f t="shared" si="77"/>
        <x:v>45631</x:v>
      </x:c>
      <x:c r="P42" s="38">
        <x:f t="shared" si="77"/>
        <x:v>45628</x:v>
      </x:c>
      <x:c r="Q42" s="38">
        <x:f t="shared" si="77"/>
        <x:v>45634</x:v>
      </x:c>
      <x:c r="R42" s="38">
        <x:f t="shared" si="77"/>
        <x:v>45636</x:v>
      </x:c>
      <x:c r="S42" s="38">
        <x:f t="shared" si="77"/>
        <x:v>45632</x:v>
      </x:c>
      <x:c r="T42" s="38">
        <x:f t="shared" si="77"/>
        <x:v>45632</x:v>
      </x:c>
      <x:c r="U42" s="38">
        <x:f t="shared" si="77"/>
        <x:v>45639</x:v>
      </x:c>
      <x:c r="V42" s="38">
        <x:f t="shared" si="77"/>
        <x:v>45630</x:v>
      </x:c>
      <x:c r="W42" s="53">
        <x:f t="shared" si="77"/>
        <x:v>45624</x:v>
      </x:c>
      <x:c r="X42" s="53">
        <x:f t="shared" si="77"/>
        <x:v>45624</x:v>
      </x:c>
      <x:c r="Y42" s="53">
        <x:f t="shared" si="77"/>
        <x:v>45624</x:v>
      </x:c>
      <x:c r="Z42" s="38">
        <x:f t="shared" si="77"/>
        <x:v>45622</x:v>
      </x:c>
      <x:c r="AA42" s="38">
        <x:f t="shared" si="77"/>
        <x:v>45624</x:v>
      </x:c>
      <x:c r="AB42" s="38">
        <x:f t="shared" si="77"/>
        <x:v>45625</x:v>
      </x:c>
      <x:c r="AC42" s="38">
        <x:f t="shared" si="77"/>
        <x:v>45628</x:v>
      </x:c>
      <x:c r="AD42" s="38">
        <x:f t="shared" si="77"/>
        <x:v>45628</x:v>
      </x:c>
      <x:c r="AE42" s="50">
        <x:f t="shared" si="61"/>
        <x:v>45641</x:v>
      </x:c>
    </x:row>
    <x:row r="43" ht="24" customHeight="1">
      <x:c r="A43" s="27" t="s">
        <x:v>9</x:v>
      </x:c>
      <x:c r="B43" s="54"/>
      <x:c r="C43" s="53" t="n">
        <x:f t="shared" ref="C43:AD43" si="78">C17+3</x:f>
        <x:v>45629</x:v>
      </x:c>
      <x:c r="D43" s="38">
        <x:f t="shared" si="78"/>
        <x:v>45629</x:v>
      </x:c>
      <x:c r="E43" s="38">
        <x:f t="shared" si="78"/>
        <x:v>45629</x:v>
      </x:c>
      <x:c r="F43" s="38">
        <x:f t="shared" si="78"/>
        <x:v>45629</x:v>
      </x:c>
      <x:c r="G43" s="53">
        <x:f t="shared" si="78"/>
        <x:v>3</x:v>
      </x:c>
      <x:c r="H43" s="38">
        <x:f t="shared" si="78"/>
        <x:v>45636</x:v>
      </x:c>
      <x:c r="I43" s="53">
        <x:f t="shared" si="78"/>
        <x:v>3</x:v>
      </x:c>
      <x:c r="J43" s="53">
        <x:f t="shared" si="78"/>
        <x:v>3</x:v>
      </x:c>
      <x:c r="K43" s="53">
        <x:f t="shared" si="78"/>
        <x:v>3</x:v>
      </x:c>
      <x:c r="L43" s="53">
        <x:f t="shared" si="78"/>
        <x:v>3</x:v>
      </x:c>
      <x:c r="M43" s="38">
        <x:f t="shared" si="78"/>
        <x:v>45626</x:v>
      </x:c>
      <x:c r="N43" s="38">
        <x:f t="shared" si="78"/>
        <x:v>45627</x:v>
      </x:c>
      <x:c r="O43" s="38">
        <x:f t="shared" si="78"/>
        <x:v>45629</x:v>
      </x:c>
      <x:c r="P43" s="38">
        <x:f t="shared" si="78"/>
        <x:v>45626</x:v>
      </x:c>
      <x:c r="Q43" s="38">
        <x:f t="shared" si="78"/>
        <x:v>45632</x:v>
      </x:c>
      <x:c r="R43" s="38">
        <x:f t="shared" si="78"/>
        <x:v>45634</x:v>
      </x:c>
      <x:c r="S43" s="38">
        <x:f t="shared" si="78"/>
        <x:v>45629</x:v>
      </x:c>
      <x:c r="T43" s="38">
        <x:f t="shared" si="78"/>
        <x:v>45629</x:v>
      </x:c>
      <x:c r="U43" s="38">
        <x:f t="shared" si="78"/>
        <x:v>45636</x:v>
      </x:c>
      <x:c r="V43" s="38">
        <x:f t="shared" si="78"/>
        <x:v>45628</x:v>
      </x:c>
      <x:c r="W43" s="53">
        <x:f t="shared" si="78"/>
        <x:v>45624</x:v>
      </x:c>
      <x:c r="X43" s="53">
        <x:f t="shared" si="78"/>
        <x:v>3</x:v>
      </x:c>
      <x:c r="Y43" s="53">
        <x:f t="shared" si="78"/>
        <x:v>45624</x:v>
      </x:c>
      <x:c r="Z43" s="38">
        <x:f t="shared" si="78"/>
        <x:v>45622</x:v>
      </x:c>
      <x:c r="AA43" s="38">
        <x:f t="shared" si="78"/>
        <x:v>45624</x:v>
      </x:c>
      <x:c r="AB43" s="38">
        <x:f t="shared" si="78"/>
        <x:v>45625</x:v>
      </x:c>
      <x:c r="AC43" s="38">
        <x:f t="shared" si="78"/>
        <x:v>45628</x:v>
      </x:c>
      <x:c r="AD43" s="38">
        <x:f t="shared" si="78"/>
        <x:v>45628</x:v>
      </x:c>
      <x:c r="AE43" s="55">
        <x:f t="shared" si="61"/>
        <x:v>3</x:v>
      </x:c>
    </x:row>
    <x:row r="44" ht="24" customHeight="1">
      <x:c r="A44" s="27" t="str">
        <x:v>2F</x:v>
      </x:c>
      <x:c r="B44" s="56" t="str">
        <x:v>Batch 4</x:v>
      </x:c>
      <x:c r="C44" s="30" t="n">
        <x:f t="shared" ref="C44:AD44" si="79">C18+3</x:f>
        <x:v>45300</x:v>
      </x:c>
      <x:c r="D44" s="30">
        <x:f t="shared" si="79"/>
        <x:v>45302</x:v>
      </x:c>
      <x:c r="E44" s="30">
        <x:f t="shared" si="79"/>
        <x:v>45301</x:v>
      </x:c>
      <x:c r="F44" s="30">
        <x:f t="shared" si="79"/>
        <x:v>45299</x:v>
      </x:c>
      <x:c r="G44" s="30">
        <x:f t="shared" si="79"/>
        <x:v>45301</x:v>
      </x:c>
      <x:c r="H44" s="30">
        <x:f t="shared" si="79"/>
        <x:v>45302</x:v>
      </x:c>
      <x:c r="I44" s="30">
        <x:f t="shared" si="79"/>
        <x:v>45301</x:v>
      </x:c>
      <x:c r="J44" s="30">
        <x:f t="shared" si="79"/>
        <x:v>45298</x:v>
      </x:c>
      <x:c r="K44" s="30">
        <x:f t="shared" si="79"/>
        <x:v>45302</x:v>
      </x:c>
      <x:c r="L44" s="30">
        <x:f t="shared" si="79"/>
        <x:v>45302</x:v>
      </x:c>
      <x:c r="M44" s="30">
        <x:f t="shared" si="79"/>
        <x:v>45302</x:v>
      </x:c>
      <x:c r="N44" s="30">
        <x:f t="shared" si="79"/>
        <x:v>45296</x:v>
      </x:c>
      <x:c r="O44" s="30">
        <x:f t="shared" si="79"/>
        <x:v>45302</x:v>
      </x:c>
      <x:c r="P44" s="30">
        <x:f t="shared" si="79"/>
        <x:v>45296</x:v>
      </x:c>
      <x:c r="Q44" s="30">
        <x:f t="shared" si="79"/>
        <x:v>45302</x:v>
      </x:c>
      <x:c r="R44" s="30">
        <x:f t="shared" si="79"/>
        <x:v>45302</x:v>
      </x:c>
      <x:c r="S44" s="30">
        <x:f t="shared" si="79"/>
        <x:v>45302</x:v>
      </x:c>
      <x:c r="T44" s="30">
        <x:f t="shared" si="79"/>
        <x:v>45301</x:v>
      </x:c>
      <x:c r="U44" s="30">
        <x:f t="shared" si="79"/>
        <x:v>45299</x:v>
      </x:c>
      <x:c r="V44" s="30">
        <x:f t="shared" si="79"/>
        <x:v>45301</x:v>
      </x:c>
      <x:c r="W44" s="30">
        <x:f t="shared" si="79"/>
        <x:v>45300</x:v>
      </x:c>
      <x:c r="X44" s="30">
        <x:f t="shared" si="79"/>
        <x:v>45301</x:v>
      </x:c>
      <x:c r="Y44" s="30">
        <x:f t="shared" si="79"/>
        <x:v>45658</x:v>
      </x:c>
      <x:c r="Z44" s="30">
        <x:f t="shared" si="79"/>
        <x:v>45302</x:v>
      </x:c>
      <x:c r="AA44" s="30">
        <x:f t="shared" si="79"/>
        <x:v>45302</x:v>
      </x:c>
      <x:c r="AB44" s="30">
        <x:f t="shared" si="79"/>
        <x:v>45299</x:v>
      </x:c>
      <x:c r="AC44" s="30">
        <x:f t="shared" si="79"/>
        <x:v>45302</x:v>
      </x:c>
      <x:c r="AD44" s="30">
        <x:f t="shared" si="79"/>
        <x:v>45302</x:v>
      </x:c>
      <x:c r="AE44" s="39">
        <x:f t="shared" si="61"/>
        <x:v>45302</x:v>
      </x:c>
    </x:row>
    <x:row r="45" ht="24" customHeight="1">
      <x:c r="A45" s="27" t="s">
        <x:v>10</x:v>
      </x:c>
      <x:c r="B45" s="57"/>
      <x:c r="C45" s="30" t="n">
        <x:f t="shared" ref="C45:AD45" si="80">C19+3</x:f>
        <x:v>45302</x:v>
      </x:c>
      <x:c r="D45" s="30">
        <x:f t="shared" si="80"/>
        <x:v>45302</x:v>
      </x:c>
      <x:c r="E45" s="30">
        <x:f t="shared" si="80"/>
        <x:v>45302</x:v>
      </x:c>
      <x:c r="F45" s="30">
        <x:f t="shared" si="80"/>
        <x:v>45302</x:v>
      </x:c>
      <x:c r="G45" s="30">
        <x:f t="shared" si="80"/>
        <x:v>45302</x:v>
      </x:c>
      <x:c r="H45" s="30">
        <x:f t="shared" si="80"/>
        <x:v>45302</x:v>
      </x:c>
      <x:c r="I45" s="30">
        <x:f t="shared" si="80"/>
        <x:v>45302</x:v>
      </x:c>
      <x:c r="J45" s="30">
        <x:f t="shared" si="80"/>
        <x:v>45302</x:v>
      </x:c>
      <x:c r="K45" s="30">
        <x:f t="shared" si="80"/>
        <x:v>45302</x:v>
      </x:c>
      <x:c r="L45" s="30">
        <x:f t="shared" si="80"/>
        <x:v>45302</x:v>
      </x:c>
      <x:c r="M45" s="30">
        <x:f t="shared" si="80"/>
        <x:v>45302</x:v>
      </x:c>
      <x:c r="N45" s="30">
        <x:f t="shared" si="80"/>
        <x:v>45302</x:v>
      </x:c>
      <x:c r="O45" s="30">
        <x:f t="shared" si="80"/>
        <x:v>45302</x:v>
      </x:c>
      <x:c r="P45" s="30">
        <x:f t="shared" si="80"/>
        <x:v>45302</x:v>
      </x:c>
      <x:c r="Q45" s="30">
        <x:f t="shared" si="80"/>
        <x:v>45302</x:v>
      </x:c>
      <x:c r="R45" s="30">
        <x:f t="shared" si="80"/>
        <x:v>45302</x:v>
      </x:c>
      <x:c r="S45" s="30">
        <x:f t="shared" si="80"/>
        <x:v>45302</x:v>
      </x:c>
      <x:c r="T45" s="30">
        <x:f t="shared" si="80"/>
        <x:v>45302</x:v>
      </x:c>
      <x:c r="U45" s="30">
        <x:f t="shared" si="80"/>
        <x:v>45302</x:v>
      </x:c>
      <x:c r="V45" s="30">
        <x:f t="shared" si="80"/>
        <x:v>45302</x:v>
      </x:c>
      <x:c r="W45" s="30">
        <x:f t="shared" si="80"/>
        <x:v>45302</x:v>
      </x:c>
      <x:c r="X45" s="30">
        <x:f t="shared" si="80"/>
        <x:v>45302</x:v>
      </x:c>
      <x:c r="Y45" s="30">
        <x:f t="shared" si="80"/>
        <x:v>45302</x:v>
      </x:c>
      <x:c r="Z45" s="30">
        <x:f t="shared" si="80"/>
        <x:v>45302</x:v>
      </x:c>
      <x:c r="AA45" s="30">
        <x:f t="shared" si="80"/>
        <x:v>45302</x:v>
      </x:c>
      <x:c r="AB45" s="30">
        <x:f t="shared" si="80"/>
        <x:v>45302</x:v>
      </x:c>
      <x:c r="AC45" s="30">
        <x:f t="shared" si="80"/>
        <x:v>45302</x:v>
      </x:c>
      <x:c r="AD45" s="30">
        <x:f t="shared" si="80"/>
        <x:v>45302</x:v>
      </x:c>
      <x:c r="AE45" s="39">
        <x:f t="shared" si="61"/>
        <x:v>45302</x:v>
      </x:c>
    </x:row>
    <x:row r="46" ht="24" customHeight="1">
      <x:c r="A46" s="58" t="str">
        <x:v>Building</x:v>
      </x:c>
      <x:c r="B46" s="59"/>
      <x:c r="C46" s="60" t="str">
        <x:v>1#</x:v>
      </x:c>
      <x:c r="D46" s="61" t="str">
        <x:v>2#</x:v>
      </x:c>
      <x:c r="E46" s="61" t="str">
        <x:v>3#</x:v>
      </x:c>
      <x:c r="F46" s="61" t="str">
        <x:v>4#</x:v>
      </x:c>
      <x:c r="G46" s="62" t="str">
        <x:v>5#</x:v>
      </x:c>
      <x:c r="H46" s="61" t="str">
        <x:v>6#</x:v>
      </x:c>
      <x:c r="I46" s="62" t="str">
        <x:v>7#</x:v>
      </x:c>
      <x:c r="J46" s="61" t="str">
        <x:v>8#</x:v>
      </x:c>
      <x:c r="K46" s="61" t="str">
        <x:v>9#</x:v>
      </x:c>
      <x:c r="L46" s="61" t="str">
        <x:v>10#</x:v>
      </x:c>
      <x:c r="M46" s="62" t="str">
        <x:v>11#</x:v>
      </x:c>
      <x:c r="N46" s="61" t="str">
        <x:v>12#</x:v>
      </x:c>
      <x:c r="O46" s="61" t="str">
        <x:v>13#</x:v>
      </x:c>
      <x:c r="P46" s="61" t="str">
        <x:v>14#</x:v>
      </x:c>
      <x:c r="Q46" s="61" t="str">
        <x:v>15#</x:v>
      </x:c>
      <x:c r="R46" s="62" t="str">
        <x:v>16#</x:v>
      </x:c>
      <x:c r="S46" s="60" t="str">
        <x:v>17#</x:v>
      </x:c>
      <x:c r="T46" s="61" t="str">
        <x:v>18#</x:v>
      </x:c>
      <x:c r="U46" s="61" t="str">
        <x:v>19#</x:v>
      </x:c>
      <x:c r="V46" s="61" t="str">
        <x:v>20#</x:v>
      </x:c>
      <x:c r="W46" s="61" t="str">
        <x:v>21#</x:v>
      </x:c>
      <x:c r="X46" s="61" t="str">
        <x:v>22#</x:v>
      </x:c>
      <x:c r="Y46" s="61" t="str">
        <x:v>23#</x:v>
      </x:c>
      <x:c r="Z46" s="61" t="str">
        <x:v>24#</x:v>
      </x:c>
      <x:c r="AA46" s="61" t="str">
        <x:v>25#</x:v>
      </x:c>
      <x:c r="AB46" s="61" t="str">
        <x:v>26#</x:v>
      </x:c>
      <x:c r="AC46" s="61" t="str">
        <x:v>27#</x:v>
      </x:c>
      <x:c r="AD46" s="61" t="str">
        <x:v>28#</x:v>
      </x:c>
      <x:c r="AE46" s="63" t="str">
        <x:v>29#</x:v>
      </x:c>
    </x:row>
    <x:row r="47" ht="24" customHeight="1">
      <x:c r="A47" s="642" t="str">
        <x:v>Zone</x:v>
      </x:c>
      <x:c r="B47" s="643"/>
      <x:c r="C47" s="643" t="str">
        <x:v>B1</x:v>
      </x:c>
      <x:c r="D47" s="643"/>
      <x:c r="E47" s="643"/>
      <x:c r="F47" s="643"/>
      <x:c r="G47" s="643"/>
      <x:c r="H47" s="643"/>
      <x:c r="I47" s="643"/>
      <x:c r="J47" s="643"/>
      <x:c r="K47" s="643"/>
      <x:c r="L47" s="643"/>
      <x:c r="M47" s="643"/>
      <x:c r="N47" s="643"/>
      <x:c r="O47" s="643"/>
      <x:c r="P47" s="643"/>
      <x:c r="Q47" s="643"/>
      <x:c r="R47" s="643"/>
      <x:c r="S47" s="644" t="str">
        <x:v>B2</x:v>
      </x:c>
      <x:c r="T47" s="644"/>
      <x:c r="U47" s="644"/>
      <x:c r="V47" s="644"/>
      <x:c r="W47" s="644"/>
      <x:c r="X47" s="644"/>
      <x:c r="Y47" s="644"/>
      <x:c r="Z47" s="644"/>
      <x:c r="AA47" s="644"/>
      <x:c r="AB47" s="644"/>
      <x:c r="AC47" s="644"/>
      <x:c r="AD47" s="644"/>
      <x:c r="AE47" s="645"/>
    </x:row>
    <x:row r="48" ht="24" customHeight="1">
      <x:c r="A48" s="650" t="n">
        <x:v>364</x:v>
      </x:c>
      <x:c r="B48" s="647" t="str">
        <x:v>Completed</x:v>
      </x:c>
      <x:c r="C48" s="648" t="n">
        <x:v>0</x:v>
      </x:c>
      <x:c r="D48" s="644" t="n">
        <x:v>0</x:v>
      </x:c>
      <x:c r="E48" s="644" t="n">
        <x:v>0</x:v>
      </x:c>
      <x:c r="F48" s="644" t="n">
        <x:v>0</x:v>
      </x:c>
      <x:c r="G48" s="644" t="n">
        <x:v>1</x:v>
      </x:c>
      <x:c r="H48" s="644" t="n">
        <x:v>0</x:v>
      </x:c>
      <x:c r="I48" s="644" t="n">
        <x:v>1</x:v>
      </x:c>
      <x:c r="J48" s="644" t="n">
        <x:v>1</x:v>
      </x:c>
      <x:c r="K48" s="644" t="n">
        <x:v>1</x:v>
      </x:c>
      <x:c r="L48" s="644" t="n">
        <x:v>1</x:v>
      </x:c>
      <x:c r="M48" s="644" t="n">
        <x:v>0</x:v>
      </x:c>
      <x:c r="N48" s="644" t="n">
        <x:v>0</x:v>
      </x:c>
      <x:c r="O48" s="644" t="n">
        <x:v>0</x:v>
      </x:c>
      <x:c r="P48" s="644" t="n">
        <x:v>0</x:v>
      </x:c>
      <x:c r="Q48" s="644" t="n">
        <x:v>0</x:v>
      </x:c>
      <x:c r="R48" s="644" t="n">
        <x:v>0</x:v>
      </x:c>
      <x:c r="S48" s="644" t="n">
        <x:v>0</x:v>
      </x:c>
      <x:c r="T48" s="644" t="n">
        <x:v>0</x:v>
      </x:c>
      <x:c r="U48" s="644" t="n">
        <x:v>0</x:v>
      </x:c>
      <x:c r="V48" s="644" t="n">
        <x:v>0</x:v>
      </x:c>
      <x:c r="W48" s="644" t="n">
        <x:v>0</x:v>
      </x:c>
      <x:c r="X48" s="644" t="n">
        <x:v>1</x:v>
      </x:c>
      <x:c r="Y48" s="644" t="n">
        <x:v>0</x:v>
      </x:c>
      <x:c r="Z48" s="644" t="n">
        <x:v>0</x:v>
      </x:c>
      <x:c r="AA48" s="644" t="n">
        <x:v>0</x:v>
      </x:c>
      <x:c r="AB48" s="644" t="n">
        <x:v>0</x:v>
      </x:c>
      <x:c r="AC48" s="644" t="n">
        <x:v>0</x:v>
      </x:c>
      <x:c r="AD48" s="644" t="n">
        <x:v>0</x:v>
      </x:c>
      <x:c r="AE48" s="645" t="n">
        <x:v>1</x:v>
      </x:c>
    </x:row>
    <x:row r="49" ht="24" customHeight="1">
      <x:c r="A49" s="93"/>
      <x:c r="B49" s="73"/>
      <x:c r="C49" s="74" t="str">
        <x:v>Total completed</x:v>
      </x:c>
      <x:c r="D49" s="75"/>
      <x:c r="E49" s="75"/>
      <x:c r="F49" s="75"/>
      <x:c r="G49" s="75"/>
      <x:c r="H49" s="75"/>
      <x:c r="I49" s="75"/>
      <x:c r="J49" s="75"/>
      <x:c r="K49" s="75"/>
      <x:c r="L49" s="75"/>
      <x:c r="M49" s="75"/>
      <x:c r="N49" s="76" t="n">
        <x:v>7</x:v>
      </x:c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  <x:c r="AA49" s="77"/>
      <x:c r="AB49" s="77"/>
      <x:c r="AC49" s="77"/>
      <x:c r="AD49" s="77"/>
      <x:c r="AE49" s="78"/>
    </x:row>
    <x:row r="50" ht="24" customHeight="1">
      <x:c r="A50" s="93"/>
      <x:c r="B50" s="70" t="str">
        <x:v>Floors</x:v>
      </x:c>
      <x:c r="C50" s="75" t="str">
        <x:v>Total not completed</x:v>
      </x:c>
      <x:c r="D50" s="75"/>
      <x:c r="E50" s="75"/>
      <x:c r="F50" s="75"/>
      <x:c r="G50" s="75"/>
      <x:c r="H50" s="75"/>
      <x:c r="I50" s="75"/>
      <x:c r="J50" s="75"/>
      <x:c r="K50" s="75"/>
      <x:c r="L50" s="75"/>
      <x:c r="M50" s="75"/>
      <x:c r="N50" s="76" t="n">
        <x:v>364</x:v>
      </x:c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  <x:c r="AA50" s="77"/>
      <x:c r="AB50" s="77"/>
      <x:c r="AC50" s="77"/>
      <x:c r="AD50" s="77"/>
      <x:c r="AE50" s="78"/>
    </x:row>
    <x:row r="51" ht="24" customHeight="1">
      <x:c r="A51" s="94"/>
      <x:c r="B51" s="95"/>
      <x:c r="C51" s="96" t="str">
        <x:v>Completion rate</x:v>
      </x:c>
      <x:c r="D51" s="97"/>
      <x:c r="E51" s="97"/>
      <x:c r="F51" s="97"/>
      <x:c r="G51" s="97"/>
      <x:c r="H51" s="97"/>
      <x:c r="I51" s="97"/>
      <x:c r="J51" s="97"/>
      <x:c r="K51" s="97"/>
      <x:c r="L51" s="97"/>
      <x:c r="M51" s="97"/>
      <x:c r="N51" s="98" t="n">
        <x:f>N49/N50</x:f>
        <x:v>0.019230769230769232</x:v>
      </x:c>
      <x:c r="O51" s="99"/>
      <x:c r="P51" s="99"/>
      <x:c r="Q51" s="99"/>
      <x:c r="R51" s="99"/>
      <x:c r="S51" s="99"/>
      <x:c r="T51" s="99"/>
      <x:c r="U51" s="99"/>
      <x:c r="V51" s="99"/>
      <x:c r="W51" s="99"/>
      <x:c r="X51" s="99"/>
      <x:c r="Y51" s="99"/>
      <x:c r="Z51" s="99"/>
      <x:c r="AA51" s="99"/>
      <x:c r="AB51" s="99"/>
      <x:c r="AC51" s="99"/>
      <x:c r="AD51" s="99"/>
      <x:c r="AE51" s="100"/>
    </x:row>
    <x:row r="52" ht="24" customHeight="1">
      <x:c r="A52" s="85"/>
      <x:c r="B52" s="85"/>
      <x:c r="C52" s="85"/>
      <x:c r="D52" s="85"/>
      <x:c r="E52" s="85"/>
      <x:c r="F52" s="85"/>
      <x:c r="G52" s="85"/>
      <x:c r="H52" s="85"/>
      <x:c r="I52" s="85"/>
      <x:c r="J52" s="85"/>
      <x:c r="K52" s="85"/>
      <x:c r="L52" s="85"/>
      <x:c r="M52" s="85"/>
      <x:c r="N52" s="85"/>
      <x:c r="O52" s="85"/>
      <x:c r="P52" s="85"/>
      <x:c r="Q52" s="85"/>
      <x:c r="R52" s="85"/>
      <x:c r="S52" s="85"/>
      <x:c r="T52" s="85"/>
      <x:c r="U52" s="85"/>
      <x:c r="V52" s="85"/>
      <x:c r="W52" s="85"/>
      <x:c r="X52" s="85"/>
      <x:c r="Y52" s="85"/>
      <x:c r="Z52" s="85"/>
      <x:c r="AA52" s="85"/>
      <x:c r="AB52" s="85"/>
      <x:c r="AC52" s="85"/>
      <x:c r="AD52" s="85"/>
      <x:c r="AE52" s="85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</x:row>
    <x:row r="54" ht="34" customHeight="1">
      <x:c r="A54" s="2" t="str">
        <x:v>Completed</x:v>
      </x:c>
      <x:c r="B54" s="3" t="str">
        <x:v>In progress</x:v>
      </x:c>
      <x:c r="C54" s="4" t="str">
        <x:v>Behind schedule</x:v>
      </x:c>
      <x:c r="D54" s="594" t="str">
        <x:v>Kitchen cabinets and vanities handover (Jinpai)</x:v>
      </x:c>
      <x:c r="E54" s="604"/>
      <x:c r="F54" s="604"/>
      <x:c r="G54" s="604"/>
      <x:c r="H54" s="604"/>
      <x:c r="I54" s="604"/>
      <x:c r="J54" s="604"/>
      <x:c r="K54" s="604"/>
      <x:c r="L54" s="604"/>
      <x:c r="M54" s="604"/>
      <x:c r="N54" s="604"/>
      <x:c r="O54" s="604"/>
      <x:c r="P54" s="604"/>
      <x:c r="Q54" s="604"/>
      <x:c r="R54" s="604"/>
      <x:c r="S54" s="604"/>
      <x:c r="T54" s="604"/>
      <x:c r="U54" s="604"/>
      <x:c r="V54" s="604"/>
      <x:c r="W54" s="604"/>
      <x:c r="X54" s="604"/>
      <x:c r="Y54" s="604"/>
      <x:c r="Z54" s="604"/>
      <x:c r="AA54" s="604"/>
      <x:c r="AB54" s="604"/>
      <x:c r="AC54" s="604"/>
      <x:c r="AD54" s="604"/>
      <x:c r="AE54" s="605"/>
    </x:row>
    <x:row r="55" ht="24" customHeight="1">
      <x:c r="A55" s="7"/>
      <x:c r="B55" s="8"/>
      <x:c r="C55" s="9"/>
      <x:c r="D55" s="9"/>
      <x:c r="E55" s="9"/>
      <x:c r="F55" s="10"/>
      <x:c r="G55" s="8"/>
      <x:c r="H55" s="8"/>
      <x:c r="I55" s="8"/>
      <x:c r="J55" s="8"/>
      <x:c r="K55" s="8"/>
      <x:c r="L55" s="8"/>
      <x:c r="M55" s="8"/>
      <x:c r="N55" s="9"/>
      <x:c r="O55" s="9"/>
      <x:c r="P55" s="9"/>
      <x:c r="Q55" s="10"/>
      <x:c r="R55" s="8"/>
      <x:c r="S55" s="9"/>
      <x:c r="T55" s="9"/>
      <x:c r="U55" s="9"/>
      <x:c r="V55" s="10"/>
      <x:c r="W55" s="10"/>
      <x:c r="X55" s="10"/>
      <x:c r="Y55" s="9"/>
      <x:c r="Z55" s="10"/>
      <x:c r="AA55" s="10"/>
      <x:c r="AB55" s="9"/>
      <x:c r="AC55" s="9"/>
      <x:c r="AD55" s="9"/>
      <x:c r="AE55" s="11"/>
    </x:row>
    <x:row r="56" ht="24" customHeight="1">
      <x:c r="A56" s="12"/>
      <x:c r="B56" s="13"/>
      <x:c r="C56" s="14"/>
      <x:c r="D56" s="15"/>
      <x:c r="E56" s="16"/>
      <x:c r="F56" s="17" t="s">
        <x:v>0</x:v>
      </x:c>
      <x:c r="G56" s="18"/>
      <x:c r="H56" s="19" t="s">
        <x:v>1</x:v>
      </x:c>
      <x:c r="I56" s="16"/>
      <x:c r="J56" s="16"/>
      <x:c r="K56" s="17" t="s">
        <x:v>0</x:v>
      </x:c>
      <x:c r="L56" s="20"/>
      <x:c r="M56" s="21" t="s">
        <x:v>1</x:v>
      </x:c>
      <x:c r="N56" s="18"/>
      <x:c r="O56" s="18"/>
      <x:c r="P56" s="22"/>
      <x:c r="Q56" s="23"/>
      <x:c r="R56" s="20"/>
      <x:c r="S56" s="14"/>
      <x:c r="T56" s="24"/>
      <x:c r="U56" s="22"/>
      <x:c r="V56" s="25" t="s">
        <x:v>0</x:v>
      </x:c>
      <x:c r="W56" s="25" t="s">
        <x:v>0</x:v>
      </x:c>
      <x:c r="X56" s="25" t="s">
        <x:v>0</x:v>
      </x:c>
      <x:c r="Y56" s="14"/>
      <x:c r="Z56" s="24"/>
      <x:c r="AA56" s="24"/>
      <x:c r="AB56" s="22"/>
      <x:c r="AC56" s="24"/>
      <x:c r="AD56" s="22"/>
      <x:c r="AE56" s="26"/>
    </x:row>
    <x:row r="57" ht="24" customHeight="1">
      <x:c r="A57" s="27" t="str">
        <x:v>15F</x:v>
      </x:c>
      <x:c r="B57" s="28" t="str">
        <x:v>Batch 4</x:v>
      </x:c>
      <x:c r="C57" s="14"/>
      <x:c r="D57" s="15"/>
      <x:c r="E57" s="16"/>
      <x:c r="F57" s="30" t="n">
        <x:f t="shared" ref="F57:K57" si="81">F31+3</x:f>
        <x:v>45667</x:v>
      </x:c>
      <x:c r="G57" s="18"/>
      <x:c r="H57" s="30">
        <x:f t="shared" si="81"/>
        <x:v>45671</x:v>
      </x:c>
      <x:c r="I57" s="16"/>
      <x:c r="J57" s="16"/>
      <x:c r="K57" s="30">
        <x:f t="shared" si="81"/>
        <x:v>45671</x:v>
      </x:c>
      <x:c r="L57" s="20"/>
      <x:c r="M57" s="30" t="n">
        <x:f>M31+3</x:f>
        <x:v>45671</x:v>
      </x:c>
      <x:c r="N57" s="18"/>
      <x:c r="O57" s="18"/>
      <x:c r="P57" s="16"/>
      <x:c r="Q57" s="31" t="s">
        <x:v>1</x:v>
      </x:c>
      <x:c r="R57" s="32" t="s">
        <x:v>1</x:v>
      </x:c>
      <x:c r="S57" s="14"/>
      <x:c r="T57" s="24"/>
      <x:c r="U57" s="16"/>
      <x:c r="V57" s="30" t="n">
        <x:f t="shared" ref="V57:X57" si="82">V31+3</x:f>
        <x:v>45669</x:v>
      </x:c>
      <x:c r="W57" s="38">
        <x:f t="shared" si="82"/>
        <x:v>45670</x:v>
      </x:c>
      <x:c r="X57" s="38">
        <x:f t="shared" si="82"/>
        <x:v>45671</x:v>
      </x:c>
      <x:c r="Y57" s="18"/>
      <x:c r="Z57" s="25" t="s">
        <x:v>0</x:v>
      </x:c>
      <x:c r="AA57" s="25" t="s">
        <x:v>0</x:v>
      </x:c>
      <x:c r="AB57" s="14"/>
      <x:c r="AC57" s="24"/>
      <x:c r="AD57" s="16"/>
      <x:c r="AE57" s="33" t="s">
        <x:v>1</x:v>
      </x:c>
    </x:row>
    <x:row r="58" ht="24" customHeight="1">
      <x:c r="A58" s="27" t="s">
        <x:v>14</x:v>
      </x:c>
      <x:c r="B58" s="28"/>
      <x:c r="C58" s="14"/>
      <x:c r="D58" s="34" t="s">
        <x:v>12</x:v>
      </x:c>
      <x:c r="E58" s="18"/>
      <x:c r="F58" s="30" t="n">
        <x:f t="shared" ref="F58:K58" si="83">F32+3</x:f>
        <x:v>45664</x:v>
      </x:c>
      <x:c r="G58" s="35"/>
      <x:c r="H58" s="30">
        <x:f t="shared" si="83"/>
        <x:v>45669</x:v>
      </x:c>
      <x:c r="I58" s="23"/>
      <x:c r="J58" s="23"/>
      <x:c r="K58" s="30">
        <x:f t="shared" si="83"/>
        <x:v>45670</x:v>
      </x:c>
      <x:c r="L58" s="20"/>
      <x:c r="M58" s="30" t="n">
        <x:f t="shared" ref="M58:R58" si="84">M32+3</x:f>
        <x:v>45669</x:v>
      </x:c>
      <x:c r="N58" s="18"/>
      <x:c r="O58" s="36" t="s">
        <x:v>12</x:v>
      </x:c>
      <x:c r="P58" s="18"/>
      <x:c r="Q58" s="30">
        <x:f t="shared" si="84"/>
        <x:v>45668</x:v>
      </x:c>
      <x:c r="R58" s="38">
        <x:f t="shared" si="84"/>
        <x:v>45670</x:v>
      </x:c>
      <x:c r="S58" s="18"/>
      <x:c r="T58" s="37" t="s">
        <x:v>12</x:v>
      </x:c>
      <x:c r="U58" s="18"/>
      <x:c r="V58" s="30" t="n">
        <x:f t="shared" ref="V58:X58" si="85">V32+3</x:f>
        <x:v>45666</x:v>
      </x:c>
      <x:c r="W58" s="38">
        <x:f t="shared" si="85"/>
        <x:v>45663</x:v>
      </x:c>
      <x:c r="X58" s="38">
        <x:f t="shared" si="85"/>
        <x:v>45664</x:v>
      </x:c>
      <x:c r="Y58" s="18"/>
      <x:c r="Z58" s="30" t="n">
        <x:f t="shared" ref="Z58:AE58" si="86">Z32+3</x:f>
        <x:v>45671</x:v>
      </x:c>
      <x:c r="AA58" s="38">
        <x:f t="shared" si="86"/>
        <x:v>45671</x:v>
      </x:c>
      <x:c r="AB58" s="18"/>
      <x:c r="AC58" s="37" t="s">
        <x:v>12</x:v>
      </x:c>
      <x:c r="AD58" s="18"/>
      <x:c r="AE58" s="39">
        <x:f t="shared" si="86"/>
        <x:v>45305</x:v>
      </x:c>
    </x:row>
    <x:row r="59" ht="24" customHeight="1">
      <x:c r="A59" s="27" t="s">
        <x:v>11</x:v>
      </x:c>
      <x:c r="B59" s="28"/>
      <x:c r="C59" s="18"/>
      <x:c r="D59" s="30" t="n">
        <x:f t="shared" ref="D59:H59" si="87">D33+3</x:f>
        <x:v>45669</x:v>
      </x:c>
      <x:c r="E59" s="18"/>
      <x:c r="F59" s="30">
        <x:f t="shared" si="87"/>
        <x:v>45662</x:v>
      </x:c>
      <x:c r="G59" s="40" t="s">
        <x:v>3</x:v>
      </x:c>
      <x:c r="H59" s="30">
        <x:f t="shared" si="87"/>
        <x:v>45667</x:v>
      </x:c>
      <x:c r="I59" s="41" t="s">
        <x:v>12</x:v>
      </x:c>
      <x:c r="J59" s="41" t="s">
        <x:v>12</x:v>
      </x:c>
      <x:c r="K59" s="30" t="n">
        <x:f t="shared" ref="K59:O59" si="88">K33+3</x:f>
        <x:v>45666</x:v>
      </x:c>
      <x:c r="L59" s="42" t="s">
        <x:v>3</x:v>
      </x:c>
      <x:c r="M59" s="30">
        <x:f t="shared" si="88"/>
        <x:v>45666</x:v>
      </x:c>
      <x:c r="N59" s="18"/>
      <x:c r="O59" s="30">
        <x:f t="shared" si="88"/>
        <x:v>45666</x:v>
      </x:c>
      <x:c r="P59" s="18"/>
      <x:c r="Q59" s="30" t="n">
        <x:f t="shared" ref="Q59:T59" si="89">Q33+3</x:f>
        <x:v>45665</x:v>
      </x:c>
      <x:c r="R59" s="38">
        <x:f t="shared" si="89"/>
        <x:v>45667</x:v>
      </x:c>
      <x:c r="S59" s="35"/>
      <x:c r="T59" s="38">
        <x:f t="shared" si="89"/>
        <x:v>45305</x:v>
      </x:c>
      <x:c r="U59" s="18"/>
      <x:c r="V59" s="30" t="n">
        <x:f t="shared" ref="V59:X59" si="90">V33+3</x:f>
        <x:v>45663</x:v>
      </x:c>
      <x:c r="W59" s="38">
        <x:f t="shared" si="90"/>
        <x:v>45660</x:v>
      </x:c>
      <x:c r="X59" s="38">
        <x:f t="shared" si="90"/>
        <x:v>45661</x:v>
      </x:c>
      <x:c r="Y59" s="35"/>
      <x:c r="Z59" s="30" t="n">
        <x:f t="shared" ref="Z59:AC59" si="91">Z33+3</x:f>
        <x:v>45664</x:v>
      </x:c>
      <x:c r="AA59" s="38">
        <x:f t="shared" si="91"/>
        <x:v>45664</x:v>
      </x:c>
      <x:c r="AB59" s="18"/>
      <x:c r="AC59" s="30">
        <x:f t="shared" si="91"/>
        <x:v>45671</x:v>
      </x:c>
      <x:c r="AD59" s="35"/>
      <x:c r="AE59" s="39" t="n">
        <x:f t="shared" ref="AE59:AE71" si="92">AE33+3</x:f>
        <x:v>45671</x:v>
      </x:c>
    </x:row>
    <x:row r="60" ht="24" customHeight="1">
      <x:c r="A60" s="27" t="str">
        <x:v>12F</x:v>
      </x:c>
      <x:c r="B60" s="28" t="str">
        <x:v>Batch 3</x:v>
      </x:c>
      <x:c r="C60" s="18"/>
      <x:c r="D60" s="30" t="n">
        <x:f t="shared" ref="D60:M60" si="93">D34+3</x:f>
        <x:v>45668</x:v>
      </x:c>
      <x:c r="E60" s="35"/>
      <x:c r="F60" s="30">
        <x:f t="shared" si="93"/>
        <x:v>45660</x:v>
      </x:c>
      <x:c r="G60" s="38">
        <x:f t="shared" si="93"/>
        <x:v>45667</x:v>
      </x:c>
      <x:c r="H60" s="38">
        <x:f t="shared" si="93"/>
        <x:v>45665</x:v>
      </x:c>
      <x:c r="I60" s="38">
        <x:f t="shared" si="93"/>
        <x:v>45666</x:v>
      </x:c>
      <x:c r="J60" s="49">
        <x:f t="shared" si="93"/>
        <x:v>45664</x:v>
      </x:c>
      <x:c r="K60" s="30">
        <x:f t="shared" si="93"/>
        <x:v>45662</x:v>
      </x:c>
      <x:c r="L60" s="49">
        <x:f t="shared" si="93"/>
        <x:v>45667</x:v>
      </x:c>
      <x:c r="M60" s="30">
        <x:f t="shared" si="93"/>
        <x:v>45659</x:v>
      </x:c>
      <x:c r="N60" s="18"/>
      <x:c r="O60" s="30" t="n">
        <x:f t="shared" ref="O60:R60" si="94">O34+3</x:f>
        <x:v>45663</x:v>
      </x:c>
      <x:c r="P60" s="18"/>
      <x:c r="Q60" s="30">
        <x:f t="shared" si="94"/>
        <x:v>45662</x:v>
      </x:c>
      <x:c r="R60" s="38">
        <x:f t="shared" si="94"/>
        <x:v>45664</x:v>
      </x:c>
      <x:c r="S60" s="46" t="s">
        <x:v>0</x:v>
      </x:c>
      <x:c r="T60" s="38" t="n">
        <x:f t="shared" ref="T60:X60" si="95">T34+3</x:f>
        <x:v>45667</x:v>
      </x:c>
      <x:c r="U60" s="18"/>
      <x:c r="V60" s="30">
        <x:f t="shared" si="95"/>
        <x:v>45660</x:v>
      </x:c>
      <x:c r="W60" s="38">
        <x:f t="shared" si="95"/>
        <x:v>45657</x:v>
      </x:c>
      <x:c r="X60" s="38">
        <x:f t="shared" si="95"/>
        <x:v>45658</x:v>
      </x:c>
      <x:c r="Y60" s="47" t="s">
        <x:v>3</x:v>
      </x:c>
      <x:c r="Z60" s="30" t="n">
        <x:f t="shared" ref="Z60:AC60" si="96">Z34+3</x:f>
        <x:v>45661</x:v>
      </x:c>
      <x:c r="AA60" s="38">
        <x:f t="shared" si="96"/>
        <x:v>45661</x:v>
      </x:c>
      <x:c r="AB60" s="35"/>
      <x:c r="AC60" s="30">
        <x:f t="shared" si="96"/>
        <x:v>45666</x:v>
      </x:c>
      <x:c r="AD60" s="47" t="s">
        <x:v>3</x:v>
      </x:c>
      <x:c r="AE60" s="39">
        <x:f t="shared" si="92"/>
        <x:v>45669</x:v>
      </x:c>
    </x:row>
    <x:row r="61" ht="24" customHeight="1">
      <x:c r="A61" s="27" t="s">
        <x:v>15</x:v>
      </x:c>
      <x:c r="B61" s="28"/>
      <x:c r="C61" s="35"/>
      <x:c r="D61" s="30" t="n">
        <x:f t="shared" ref="D61:M61" si="97">D35+3</x:f>
        <x:v>45662</x:v>
      </x:c>
      <x:c r="E61" s="47" t="s">
        <x:v>3</x:v>
      </x:c>
      <x:c r="F61" s="30">
        <x:f t="shared" si="97"/>
        <x:v>45658</x:v>
      </x:c>
      <x:c r="G61" s="38">
        <x:f t="shared" si="97"/>
        <x:v>45664</x:v>
      </x:c>
      <x:c r="H61" s="38">
        <x:f t="shared" si="97"/>
        <x:v>45663</x:v>
      </x:c>
      <x:c r="I61" s="38">
        <x:f t="shared" si="97"/>
        <x:v>45663</x:v>
      </x:c>
      <x:c r="J61" s="38">
        <x:f t="shared" si="97"/>
        <x:v>45661</x:v>
      </x:c>
      <x:c r="K61" s="38">
        <x:f t="shared" si="97"/>
        <x:v>45657</x:v>
      </x:c>
      <x:c r="L61" s="38">
        <x:f t="shared" si="97"/>
        <x:v>45660</x:v>
      </x:c>
      <x:c r="M61" s="38">
        <x:f t="shared" si="97"/>
        <x:v>45657</x:v>
      </x:c>
      <x:c r="N61" s="35"/>
      <x:c r="O61" s="30" t="n">
        <x:f t="shared" ref="O61:T61" si="98">O35+3</x:f>
        <x:v>45660</x:v>
      </x:c>
      <x:c r="P61" s="35"/>
      <x:c r="Q61" s="30">
        <x:f t="shared" si="98"/>
        <x:v>45657</x:v>
      </x:c>
      <x:c r="R61" s="38">
        <x:f t="shared" si="98"/>
        <x:v>45659</x:v>
      </x:c>
      <x:c r="S61" s="38">
        <x:f t="shared" si="98"/>
        <x:v>45664</x:v>
      </x:c>
      <x:c r="T61" s="38">
        <x:f t="shared" si="98"/>
        <x:v>45664</x:v>
      </x:c>
      <x:c r="U61" s="48"/>
      <x:c r="V61" s="30" t="n">
        <x:f t="shared" ref="V61:AA61" si="99">V35+3</x:f>
        <x:v>45655</x:v>
      </x:c>
      <x:c r="W61" s="38">
        <x:f t="shared" si="99"/>
        <x:v>45651</x:v>
      </x:c>
      <x:c r="X61" s="38">
        <x:f t="shared" si="99"/>
        <x:v>45652</x:v>
      </x:c>
      <x:c r="Y61" s="38">
        <x:f t="shared" si="99"/>
        <x:v>45656</x:v>
      </x:c>
      <x:c r="Z61" s="38">
        <x:f t="shared" si="99"/>
        <x:v>45654</x:v>
      </x:c>
      <x:c r="AA61" s="38">
        <x:f t="shared" si="99"/>
        <x:v>45654</x:v>
      </x:c>
      <x:c r="AB61" s="47" t="s">
        <x:v>3</x:v>
      </x:c>
      <x:c r="AC61" s="30" t="n">
        <x:f>AC35+3</x:f>
        <x:v>45661</x:v>
      </x:c>
      <x:c r="AD61" s="38" t="n">
        <x:f>AD35+3</x:f>
        <x:v>45661</x:v>
      </x:c>
      <x:c r="AE61" s="50">
        <x:f t="shared" si="92"/>
        <x:v>45667</x:v>
      </x:c>
    </x:row>
    <x:row r="62" ht="24" customHeight="1">
      <x:c r="A62" s="27" t="s">
        <x:v>4</x:v>
      </x:c>
      <x:c r="B62" s="28"/>
      <x:c r="C62" s="47" t="s">
        <x:v>3</x:v>
      </x:c>
      <x:c r="D62" s="38" t="n">
        <x:f t="shared" ref="D62:M62" si="100">D36+3</x:f>
        <x:v>45659</x:v>
      </x:c>
      <x:c r="E62" s="38">
        <x:f t="shared" si="100"/>
        <x:v>45661</x:v>
      </x:c>
      <x:c r="F62" s="38">
        <x:f t="shared" si="100"/>
        <x:v>45656</x:v>
      </x:c>
      <x:c r="G62" s="38">
        <x:f t="shared" si="100"/>
        <x:v>45661</x:v>
      </x:c>
      <x:c r="H62" s="38">
        <x:f t="shared" si="100"/>
        <x:v>45661</x:v>
      </x:c>
      <x:c r="I62" s="38">
        <x:f t="shared" si="100"/>
        <x:v>45660</x:v>
      </x:c>
      <x:c r="J62" s="38">
        <x:f t="shared" si="100"/>
        <x:v>45657</x:v>
      </x:c>
      <x:c r="K62" s="38">
        <x:f t="shared" si="100"/>
        <x:v>45654</x:v>
      </x:c>
      <x:c r="L62" s="38">
        <x:f t="shared" si="100"/>
        <x:v>45653</x:v>
      </x:c>
      <x:c r="M62" s="38">
        <x:f t="shared" si="100"/>
        <x:v>45654</x:v>
      </x:c>
      <x:c r="N62" s="47" t="s">
        <x:v>3</x:v>
      </x:c>
      <x:c r="O62" s="30" t="n">
        <x:f t="shared" ref="O62:T62" si="101">O36+3</x:f>
        <x:v>45657</x:v>
      </x:c>
      <x:c r="P62" s="47" t="s">
        <x:v>3</x:v>
      </x:c>
      <x:c r="Q62" s="38">
        <x:f t="shared" si="101"/>
        <x:v>45655</x:v>
      </x:c>
      <x:c r="R62" s="38">
        <x:f t="shared" si="101"/>
        <x:v>45657</x:v>
      </x:c>
      <x:c r="S62" s="38">
        <x:f t="shared" si="101"/>
        <x:v>45661</x:v>
      </x:c>
      <x:c r="T62" s="38">
        <x:f t="shared" si="101"/>
        <x:v>45661</x:v>
      </x:c>
      <x:c r="U62" s="47" t="s">
        <x:v>3</x:v>
      </x:c>
      <x:c r="V62" s="30" t="n">
        <x:f t="shared" ref="V62:AD62" si="102">V36+3</x:f>
        <x:v>45653</x:v>
      </x:c>
      <x:c r="W62" s="38">
        <x:f t="shared" si="102"/>
        <x:v>45649</x:v>
      </x:c>
      <x:c r="X62" s="38">
        <x:f t="shared" si="102"/>
        <x:v>45650</x:v>
      </x:c>
      <x:c r="Y62" s="38">
        <x:f t="shared" si="102"/>
        <x:v>45653</x:v>
      </x:c>
      <x:c r="Z62" s="38">
        <x:f t="shared" si="102"/>
        <x:v>45651</x:v>
      </x:c>
      <x:c r="AA62" s="38">
        <x:f t="shared" si="102"/>
        <x:v>45651</x:v>
      </x:c>
      <x:c r="AB62" s="38">
        <x:f t="shared" si="102"/>
        <x:v>45663</x:v>
      </x:c>
      <x:c r="AC62" s="38">
        <x:f t="shared" si="102"/>
        <x:v>45659</x:v>
      </x:c>
      <x:c r="AD62" s="38">
        <x:f t="shared" si="102"/>
        <x:v>45659</x:v>
      </x:c>
      <x:c r="AE62" s="50">
        <x:f t="shared" si="92"/>
        <x:v>45665</x:v>
      </x:c>
    </x:row>
    <x:row r="63" ht="24" customHeight="1">
      <x:c r="A63" s="27" t="s">
        <x:v>5</x:v>
      </x:c>
      <x:c r="B63" s="28"/>
      <x:c r="C63" s="38" t="n">
        <x:f t="shared" ref="C63:AD63" si="103">C37+3</x:f>
        <x:v>45658</x:v>
      </x:c>
      <x:c r="D63" s="38">
        <x:f t="shared" si="103"/>
        <x:v>45656</x:v>
      </x:c>
      <x:c r="E63" s="38">
        <x:f t="shared" si="103"/>
        <x:v>45658</x:v>
      </x:c>
      <x:c r="F63" s="38">
        <x:f t="shared" si="103"/>
        <x:v>45654</x:v>
      </x:c>
      <x:c r="G63" s="38">
        <x:f t="shared" si="103"/>
        <x:v>45655</x:v>
      </x:c>
      <x:c r="H63" s="38">
        <x:f t="shared" si="103"/>
        <x:v>45658</x:v>
      </x:c>
      <x:c r="I63" s="38">
        <x:f t="shared" si="103"/>
        <x:v>45653</x:v>
      </x:c>
      <x:c r="J63" s="38">
        <x:f t="shared" si="103"/>
        <x:v>45650</x:v>
      </x:c>
      <x:c r="K63" s="53">
        <x:f t="shared" si="103"/>
        <x:v>45651</x:v>
      </x:c>
      <x:c r="L63" s="38">
        <x:f t="shared" si="103"/>
        <x:v>45646</x:v>
      </x:c>
      <x:c r="M63" s="38">
        <x:f t="shared" si="103"/>
        <x:v>45647</x:v>
      </x:c>
      <x:c r="N63" s="38">
        <x:f t="shared" si="103"/>
        <x:v>45652</x:v>
      </x:c>
      <x:c r="O63" s="38">
        <x:f t="shared" si="103"/>
        <x:v>45654</x:v>
      </x:c>
      <x:c r="P63" s="38">
        <x:f t="shared" si="103"/>
        <x:v>45651</x:v>
      </x:c>
      <x:c r="Q63" s="38">
        <x:f t="shared" si="103"/>
        <x:v>45653</x:v>
      </x:c>
      <x:c r="R63" s="38">
        <x:f t="shared" si="103"/>
        <x:v>45655</x:v>
      </x:c>
      <x:c r="S63" s="38">
        <x:f t="shared" si="103"/>
        <x:v>45658</x:v>
      </x:c>
      <x:c r="T63" s="38">
        <x:f t="shared" si="103"/>
        <x:v>45658</x:v>
      </x:c>
      <x:c r="U63" s="38">
        <x:f t="shared" si="103"/>
        <x:v>45665</x:v>
      </x:c>
      <x:c r="V63" s="38">
        <x:f t="shared" si="103"/>
        <x:v>45651</x:v>
      </x:c>
      <x:c r="W63" s="38">
        <x:f t="shared" si="103"/>
        <x:v>45647</x:v>
      </x:c>
      <x:c r="X63" s="38">
        <x:f t="shared" si="103"/>
        <x:v>45648</x:v>
      </x:c>
      <x:c r="Y63" s="38">
        <x:f t="shared" si="103"/>
        <x:v>45650</x:v>
      </x:c>
      <x:c r="Z63" s="38">
        <x:f t="shared" si="103"/>
        <x:v>45648</x:v>
      </x:c>
      <x:c r="AA63" s="38">
        <x:f t="shared" si="103"/>
        <x:v>45648</x:v>
      </x:c>
      <x:c r="AB63" s="38">
        <x:f t="shared" si="103"/>
        <x:v>45658</x:v>
      </x:c>
      <x:c r="AC63" s="38">
        <x:f t="shared" si="103"/>
        <x:v>45657</x:v>
      </x:c>
      <x:c r="AD63" s="38">
        <x:f t="shared" si="103"/>
        <x:v>45657</x:v>
      </x:c>
      <x:c r="AE63" s="50">
        <x:f t="shared" si="92"/>
        <x:v>45663</x:v>
      </x:c>
    </x:row>
    <x:row r="64" ht="24" customHeight="1">
      <x:c r="A64" s="27" t="str">
        <x:v>8F</x:v>
      </x:c>
      <x:c r="B64" s="51" t="str">
        <x:v>Batch 2</x:v>
      </x:c>
      <x:c r="C64" s="38" t="n">
        <x:f t="shared" ref="C64:AD64" si="104">C38+3</x:f>
        <x:v>45651</x:v>
      </x:c>
      <x:c r="D64" s="38">
        <x:f t="shared" si="104"/>
        <x:v>45651</x:v>
      </x:c>
      <x:c r="E64" s="38">
        <x:f t="shared" si="104"/>
        <x:v>45651</x:v>
      </x:c>
      <x:c r="F64" s="38">
        <x:f t="shared" si="104"/>
        <x:v>45649</x:v>
      </x:c>
      <x:c r="G64" s="38">
        <x:f t="shared" si="104"/>
        <x:v>45652</x:v>
      </x:c>
      <x:c r="H64" s="38">
        <x:f t="shared" si="104"/>
        <x:v>45655</x:v>
      </x:c>
      <x:c r="I64" s="38">
        <x:f t="shared" si="104"/>
        <x:v>45650</x:v>
      </x:c>
      <x:c r="J64" s="38">
        <x:f t="shared" si="104"/>
        <x:v>45646</x:v>
      </x:c>
      <x:c r="K64" s="53">
        <x:f t="shared" si="104"/>
        <x:v>45648</x:v>
      </x:c>
      <x:c r="L64" s="38">
        <x:f t="shared" si="104"/>
        <x:v>45639</x:v>
      </x:c>
      <x:c r="M64" s="38">
        <x:f t="shared" si="104"/>
        <x:v>45644</x:v>
      </x:c>
      <x:c r="N64" s="38">
        <x:f t="shared" si="104"/>
        <x:v>45647</x:v>
      </x:c>
      <x:c r="O64" s="38">
        <x:f t="shared" si="104"/>
        <x:v>45649</x:v>
      </x:c>
      <x:c r="P64" s="38">
        <x:f t="shared" si="104"/>
        <x:v>45646</x:v>
      </x:c>
      <x:c r="Q64" s="38">
        <x:f t="shared" si="104"/>
        <x:v>45648</x:v>
      </x:c>
      <x:c r="R64" s="38">
        <x:f t="shared" si="104"/>
        <x:v>45650</x:v>
      </x:c>
      <x:c r="S64" s="38">
        <x:f t="shared" si="104"/>
        <x:v>45651</x:v>
      </x:c>
      <x:c r="T64" s="38">
        <x:f t="shared" si="104"/>
        <x:v>45651</x:v>
      </x:c>
      <x:c r="U64" s="38">
        <x:f t="shared" si="104"/>
        <x:v>45658</x:v>
      </x:c>
      <x:c r="V64" s="38">
        <x:f t="shared" si="104"/>
        <x:v>45645</x:v>
      </x:c>
      <x:c r="W64" s="38">
        <x:f t="shared" si="104"/>
        <x:v>45640</x:v>
      </x:c>
      <x:c r="X64" s="38">
        <x:f t="shared" si="104"/>
        <x:v>45641</x:v>
      </x:c>
      <x:c r="Y64" s="38">
        <x:f t="shared" si="104"/>
        <x:v>45643</x:v>
      </x:c>
      <x:c r="Z64" s="38">
        <x:f t="shared" si="104"/>
        <x:v>45641</x:v>
      </x:c>
      <x:c r="AA64" s="38">
        <x:f t="shared" si="104"/>
        <x:v>45641</x:v>
      </x:c>
      <x:c r="AB64" s="38">
        <x:f t="shared" si="104"/>
        <x:v>45653</x:v>
      </x:c>
      <x:c r="AC64" s="38">
        <x:f t="shared" si="104"/>
        <x:v>45647</x:v>
      </x:c>
      <x:c r="AD64" s="38">
        <x:f t="shared" si="104"/>
        <x:v>45647</x:v>
      </x:c>
      <x:c r="AE64" s="50">
        <x:f t="shared" si="92"/>
        <x:v>45653</x:v>
      </x:c>
    </x:row>
    <x:row r="65" ht="24" customHeight="1">
      <x:c r="A65" s="27" t="s">
        <x:v>6</x:v>
      </x:c>
      <x:c r="B65" s="52"/>
      <x:c r="C65" s="38" t="n">
        <x:f t="shared" ref="C65:AD65" si="105">C39+3</x:f>
        <x:v>45648</x:v>
      </x:c>
      <x:c r="D65" s="38">
        <x:f t="shared" si="105"/>
        <x:v>45648</x:v>
      </x:c>
      <x:c r="E65" s="38">
        <x:f t="shared" si="105"/>
        <x:v>45648</x:v>
      </x:c>
      <x:c r="F65" s="38">
        <x:f t="shared" si="105"/>
        <x:v>45646</x:v>
      </x:c>
      <x:c r="G65" s="38">
        <x:f t="shared" si="105"/>
        <x:v>45649</x:v>
      </x:c>
      <x:c r="H65" s="38">
        <x:f t="shared" si="105"/>
        <x:v>45652</x:v>
      </x:c>
      <x:c r="I65" s="38">
        <x:f t="shared" si="105"/>
        <x:v>45647</x:v>
      </x:c>
      <x:c r="J65" s="38">
        <x:f t="shared" si="105"/>
        <x:v>45642</x:v>
      </x:c>
      <x:c r="K65" s="53">
        <x:f t="shared" si="105"/>
        <x:v>45645</x:v>
      </x:c>
      <x:c r="L65" s="38">
        <x:f t="shared" si="105"/>
        <x:v>45634</x:v>
      </x:c>
      <x:c r="M65" s="38">
        <x:f t="shared" si="105"/>
        <x:v>45641</x:v>
      </x:c>
      <x:c r="N65" s="38">
        <x:f t="shared" si="105"/>
        <x:v>45644</x:v>
      </x:c>
      <x:c r="O65" s="38">
        <x:f t="shared" si="105"/>
        <x:v>45646</x:v>
      </x:c>
      <x:c r="P65" s="38">
        <x:f t="shared" si="105"/>
        <x:v>45643</x:v>
      </x:c>
      <x:c r="Q65" s="38">
        <x:f t="shared" si="105"/>
        <x:v>45646</x:v>
      </x:c>
      <x:c r="R65" s="38">
        <x:f t="shared" si="105"/>
        <x:v>45648</x:v>
      </x:c>
      <x:c r="S65" s="101">
        <x:f t="shared" si="105"/>
        <x:v>45648</x:v>
      </x:c>
      <x:c r="T65" s="38">
        <x:f t="shared" si="105"/>
        <x:v>45648</x:v>
      </x:c>
      <x:c r="U65" s="38">
        <x:f t="shared" si="105"/>
        <x:v>45655</x:v>
      </x:c>
      <x:c r="V65" s="38">
        <x:f t="shared" si="105"/>
        <x:v>45643</x:v>
      </x:c>
      <x:c r="W65" s="38">
        <x:f t="shared" si="105"/>
        <x:v>45637</x:v>
      </x:c>
      <x:c r="X65" s="38">
        <x:f t="shared" si="105"/>
        <x:v>45638</x:v>
      </x:c>
      <x:c r="Y65" s="38">
        <x:f t="shared" si="105"/>
        <x:v>45640</x:v>
      </x:c>
      <x:c r="Z65" s="38">
        <x:f t="shared" si="105"/>
        <x:v>45639</x:v>
      </x:c>
      <x:c r="AA65" s="38">
        <x:f t="shared" si="105"/>
        <x:v>45639</x:v>
      </x:c>
      <x:c r="AB65" s="38">
        <x:f t="shared" si="105"/>
        <x:v>45648</x:v>
      </x:c>
      <x:c r="AC65" s="38">
        <x:f t="shared" si="105"/>
        <x:v>45645</x:v>
      </x:c>
      <x:c r="AD65" s="38">
        <x:f t="shared" si="105"/>
        <x:v>45645</x:v>
      </x:c>
      <x:c r="AE65" s="50">
        <x:f t="shared" si="92"/>
        <x:v>45651</x:v>
      </x:c>
    </x:row>
    <x:row r="66" ht="24" customHeight="1">
      <x:c r="A66" s="27" t="s">
        <x:v>7</x:v>
      </x:c>
      <x:c r="B66" s="54"/>
      <x:c r="C66" s="38" t="n">
        <x:f t="shared" ref="C66:AD66" si="106">C40+3</x:f>
        <x:v>45645</x:v>
      </x:c>
      <x:c r="D66" s="38">
        <x:f t="shared" si="106"/>
        <x:v>45645</x:v>
      </x:c>
      <x:c r="E66" s="38">
        <x:f t="shared" si="106"/>
        <x:v>45645</x:v>
      </x:c>
      <x:c r="F66" s="102">
        <x:f t="shared" si="106"/>
        <x:v>45643</x:v>
      </x:c>
      <x:c r="G66" s="102">
        <x:f t="shared" si="106"/>
        <x:v>45642</x:v>
      </x:c>
      <x:c r="H66" s="38">
        <x:f t="shared" si="106"/>
        <x:v>45649</x:v>
      </x:c>
      <x:c r="I66" s="53">
        <x:f t="shared" si="106"/>
        <x:v>45640</x:v>
      </x:c>
      <x:c r="J66" s="101">
        <x:f t="shared" si="106"/>
        <x:v>45635</x:v>
      </x:c>
      <x:c r="K66" s="53">
        <x:f t="shared" si="106"/>
        <x:v>45640</x:v>
      </x:c>
      <x:c r="L66" s="102">
        <x:f t="shared" si="106"/>
        <x:v>45627</x:v>
      </x:c>
      <x:c r="M66" s="38">
        <x:f t="shared" si="106"/>
        <x:v>45634</x:v>
      </x:c>
      <x:c r="N66" s="38">
        <x:f t="shared" si="106"/>
        <x:v>45641</x:v>
      </x:c>
      <x:c r="O66" s="38">
        <x:f t="shared" si="106"/>
        <x:v>45643</x:v>
      </x:c>
      <x:c r="P66" s="38">
        <x:f t="shared" si="106"/>
        <x:v>45640</x:v>
      </x:c>
      <x:c r="Q66" s="38">
        <x:f t="shared" si="106"/>
        <x:v>45644</x:v>
      </x:c>
      <x:c r="R66" s="38">
        <x:f t="shared" si="106"/>
        <x:v>45646</x:v>
      </x:c>
      <x:c r="S66" s="101">
        <x:f t="shared" si="106"/>
        <x:v>45645</x:v>
      </x:c>
      <x:c r="T66" s="38">
        <x:f t="shared" si="106"/>
        <x:v>45645</x:v>
      </x:c>
      <x:c r="U66" s="38">
        <x:f t="shared" si="106"/>
        <x:v>45652</x:v>
      </x:c>
      <x:c r="V66" s="38">
        <x:f t="shared" si="106"/>
        <x:v>45641</x:v>
      </x:c>
      <x:c r="W66" s="38">
        <x:f t="shared" si="106"/>
        <x:v>45634</x:v>
      </x:c>
      <x:c r="X66" s="38">
        <x:f t="shared" si="106"/>
        <x:v>45635</x:v>
      </x:c>
      <x:c r="Y66" s="38">
        <x:f t="shared" si="106"/>
        <x:v>45637</x:v>
      </x:c>
      <x:c r="Z66" s="38">
        <x:f t="shared" si="106"/>
        <x:v>45637</x:v>
      </x:c>
      <x:c r="AA66" s="38">
        <x:f t="shared" si="106"/>
        <x:v>45637</x:v>
      </x:c>
      <x:c r="AB66" s="38">
        <x:f t="shared" si="106"/>
        <x:v>45643</x:v>
      </x:c>
      <x:c r="AC66" s="38">
        <x:f t="shared" si="106"/>
        <x:v>45643</x:v>
      </x:c>
      <x:c r="AD66" s="38">
        <x:f t="shared" si="106"/>
        <x:v>45643</x:v>
      </x:c>
      <x:c r="AE66" s="50">
        <x:f t="shared" si="92"/>
        <x:v>45648</x:v>
      </x:c>
    </x:row>
    <x:row r="67" ht="24" customHeight="1">
      <x:c r="A67" s="27" t="str">
        <x:v>5F</x:v>
      </x:c>
      <x:c r="B67" s="51" t="str">
        <x:v>Batch 1</x:v>
      </x:c>
      <x:c r="C67" s="53" t="n">
        <x:f t="shared" ref="C67:AD67" si="107">C41+3</x:f>
        <x:v>45638</x:v>
      </x:c>
      <x:c r="D67" s="38">
        <x:f t="shared" si="107"/>
        <x:v>45638</x:v>
      </x:c>
      <x:c r="E67" s="38">
        <x:f t="shared" si="107"/>
        <x:v>45638</x:v>
      </x:c>
      <x:c r="F67" s="102">
        <x:f t="shared" si="107"/>
        <x:v>45638</x:v>
      </x:c>
      <x:c r="G67" s="53">
        <x:f t="shared" si="107"/>
        <x:v>45639</x:v>
      </x:c>
      <x:c r="H67" s="38">
        <x:f t="shared" si="107"/>
        <x:v>45644</x:v>
      </x:c>
      <x:c r="I67" s="53">
        <x:f t="shared" si="107"/>
        <x:v>45637</x:v>
      </x:c>
      <x:c r="J67" s="101">
        <x:f t="shared" si="107"/>
        <x:v>45632</x:v>
      </x:c>
      <x:c r="K67" s="53">
        <x:f t="shared" si="107"/>
        <x:v>45636</x:v>
      </x:c>
      <x:c r="L67" s="102">
        <x:f t="shared" si="107"/>
        <x:v>45625</x:v>
      </x:c>
      <x:c r="M67" s="38">
        <x:f t="shared" si="107"/>
        <x:v>45632</x:v>
      </x:c>
      <x:c r="N67" s="53">
        <x:f t="shared" si="107"/>
        <x:v>45634</x:v>
      </x:c>
      <x:c r="O67" s="53">
        <x:f t="shared" si="107"/>
        <x:v>45636</x:v>
      </x:c>
      <x:c r="P67" s="53">
        <x:f t="shared" si="107"/>
        <x:v>45633</x:v>
      </x:c>
      <x:c r="Q67" s="38">
        <x:f t="shared" si="107"/>
        <x:v>45639</x:v>
      </x:c>
      <x:c r="R67" s="38">
        <x:f t="shared" si="107"/>
        <x:v>45641</x:v>
      </x:c>
      <x:c r="S67" s="53">
        <x:f t="shared" si="107"/>
        <x:v>45638</x:v>
      </x:c>
      <x:c r="T67" s="38">
        <x:f t="shared" si="107"/>
        <x:v>45638</x:v>
      </x:c>
      <x:c r="U67" s="38">
        <x:f t="shared" si="107"/>
        <x:v>45645</x:v>
      </x:c>
      <x:c r="V67" s="38">
        <x:f t="shared" si="107"/>
        <x:v>45635</x:v>
      </x:c>
      <x:c r="W67" s="53">
        <x:f t="shared" si="107"/>
        <x:v>45627</x:v>
      </x:c>
      <x:c r="X67" s="53">
        <x:f t="shared" si="107"/>
        <x:v>45627</x:v>
      </x:c>
      <x:c r="Y67" s="53">
        <x:f t="shared" si="107"/>
        <x:v>45627</x:v>
      </x:c>
      <x:c r="Z67" s="53">
        <x:f t="shared" si="107"/>
        <x:v>45627</x:v>
      </x:c>
      <x:c r="AA67" s="53">
        <x:f t="shared" si="107"/>
        <x:v>45627</x:v>
      </x:c>
      <x:c r="AB67" s="38">
        <x:f t="shared" si="107"/>
        <x:v>45628</x:v>
      </x:c>
      <x:c r="AC67" s="38">
        <x:f t="shared" si="107"/>
        <x:v>45631</x:v>
      </x:c>
      <x:c r="AD67" s="38">
        <x:f t="shared" si="107"/>
        <x:v>45631</x:v>
      </x:c>
      <x:c r="AE67" s="50">
        <x:f t="shared" si="92"/>
        <x:v>45646</x:v>
      </x:c>
    </x:row>
    <x:row r="68" ht="24" customHeight="1">
      <x:c r="A68" s="27" t="s">
        <x:v>8</x:v>
      </x:c>
      <x:c r="B68" s="52"/>
      <x:c r="C68" s="53" t="n">
        <x:f t="shared" ref="C68:AD68" si="108">C42+3</x:f>
        <x:v>45635</x:v>
      </x:c>
      <x:c r="D68" s="38">
        <x:f t="shared" si="108"/>
        <x:v>45635</x:v>
      </x:c>
      <x:c r="E68" s="38">
        <x:f t="shared" si="108"/>
        <x:v>45635</x:v>
      </x:c>
      <x:c r="F68" s="53">
        <x:f t="shared" si="108"/>
        <x:v>45635</x:v>
      </x:c>
      <x:c r="G68" s="53">
        <x:f t="shared" si="108"/>
        <x:v>45636</x:v>
      </x:c>
      <x:c r="H68" s="38">
        <x:f t="shared" si="108"/>
        <x:v>45642</x:v>
      </x:c>
      <x:c r="I68" s="53">
        <x:f t="shared" si="108"/>
        <x:v>45634</x:v>
      </x:c>
      <x:c r="J68" s="101">
        <x:f t="shared" si="108"/>
        <x:v>45629</x:v>
      </x:c>
      <x:c r="K68" s="53">
        <x:f t="shared" si="108"/>
        <x:v>45632</x:v>
      </x:c>
      <x:c r="L68" s="53">
        <x:f t="shared" si="108"/>
        <x:v>45625</x:v>
      </x:c>
      <x:c r="M68" s="38">
        <x:f t="shared" si="108"/>
        <x:v>45630</x:v>
      </x:c>
      <x:c r="N68" s="53">
        <x:f t="shared" si="108"/>
        <x:v>45632</x:v>
      </x:c>
      <x:c r="O68" s="53">
        <x:f t="shared" si="108"/>
        <x:v>45634</x:v>
      </x:c>
      <x:c r="P68" s="53">
        <x:f t="shared" si="108"/>
        <x:v>45631</x:v>
      </x:c>
      <x:c r="Q68" s="38">
        <x:f t="shared" si="108"/>
        <x:v>45637</x:v>
      </x:c>
      <x:c r="R68" s="38">
        <x:f t="shared" si="108"/>
        <x:v>45639</x:v>
      </x:c>
      <x:c r="S68" s="53">
        <x:f t="shared" si="108"/>
        <x:v>45635</x:v>
      </x:c>
      <x:c r="T68" s="38">
        <x:f t="shared" si="108"/>
        <x:v>45635</x:v>
      </x:c>
      <x:c r="U68" s="38">
        <x:f t="shared" si="108"/>
        <x:v>45642</x:v>
      </x:c>
      <x:c r="V68" s="38">
        <x:f t="shared" si="108"/>
        <x:v>45633</x:v>
      </x:c>
      <x:c r="W68" s="53">
        <x:f t="shared" si="108"/>
        <x:v>45627</x:v>
      </x:c>
      <x:c r="X68" s="53">
        <x:f t="shared" si="108"/>
        <x:v>45627</x:v>
      </x:c>
      <x:c r="Y68" s="53">
        <x:f t="shared" si="108"/>
        <x:v>45627</x:v>
      </x:c>
      <x:c r="Z68" s="53">
        <x:f t="shared" si="108"/>
        <x:v>45625</x:v>
      </x:c>
      <x:c r="AA68" s="53">
        <x:f t="shared" si="108"/>
        <x:v>45627</x:v>
      </x:c>
      <x:c r="AB68" s="38">
        <x:f t="shared" si="108"/>
        <x:v>45628</x:v>
      </x:c>
      <x:c r="AC68" s="38">
        <x:f t="shared" si="108"/>
        <x:v>45631</x:v>
      </x:c>
      <x:c r="AD68" s="38">
        <x:f t="shared" si="108"/>
        <x:v>45631</x:v>
      </x:c>
      <x:c r="AE68" s="50">
        <x:f t="shared" si="92"/>
        <x:v>45644</x:v>
      </x:c>
    </x:row>
    <x:row r="69" ht="24" customHeight="1">
      <x:c r="A69" s="27" t="s">
        <x:v>9</x:v>
      </x:c>
      <x:c r="B69" s="54"/>
      <x:c r="C69" s="53" t="n">
        <x:f t="shared" ref="C69:AD69" si="109">C43+3</x:f>
        <x:v>45632</x:v>
      </x:c>
      <x:c r="D69" s="38">
        <x:f t="shared" si="109"/>
        <x:v>45632</x:v>
      </x:c>
      <x:c r="E69" s="38">
        <x:f t="shared" si="109"/>
        <x:v>45632</x:v>
      </x:c>
      <x:c r="F69" s="53">
        <x:f t="shared" si="109"/>
        <x:v>45632</x:v>
      </x:c>
      <x:c r="G69" s="53">
        <x:f t="shared" si="109"/>
        <x:v>6</x:v>
      </x:c>
      <x:c r="H69" s="38">
        <x:f t="shared" si="109"/>
        <x:v>45639</x:v>
      </x:c>
      <x:c r="I69" s="53">
        <x:f t="shared" si="109"/>
        <x:v>6</x:v>
      </x:c>
      <x:c r="J69" s="101">
        <x:f t="shared" si="109"/>
        <x:v>6</x:v>
      </x:c>
      <x:c r="K69" s="53">
        <x:f t="shared" si="109"/>
        <x:v>6</x:v>
      </x:c>
      <x:c r="L69" s="53">
        <x:f t="shared" si="109"/>
        <x:v>6</x:v>
      </x:c>
      <x:c r="M69" s="38">
        <x:f t="shared" si="109"/>
        <x:v>45629</x:v>
      </x:c>
      <x:c r="N69" s="53">
        <x:f t="shared" si="109"/>
        <x:v>45630</x:v>
      </x:c>
      <x:c r="O69" s="53">
        <x:f t="shared" si="109"/>
        <x:v>45632</x:v>
      </x:c>
      <x:c r="P69" s="53">
        <x:f t="shared" si="109"/>
        <x:v>45629</x:v>
      </x:c>
      <x:c r="Q69" s="38">
        <x:f t="shared" si="109"/>
        <x:v>45635</x:v>
      </x:c>
      <x:c r="R69" s="38">
        <x:f t="shared" si="109"/>
        <x:v>45637</x:v>
      </x:c>
      <x:c r="S69" s="53">
        <x:f t="shared" si="109"/>
        <x:v>45632</x:v>
      </x:c>
      <x:c r="T69" s="38">
        <x:f t="shared" si="109"/>
        <x:v>45632</x:v>
      </x:c>
      <x:c r="U69" s="38">
        <x:f t="shared" si="109"/>
        <x:v>45639</x:v>
      </x:c>
      <x:c r="V69" s="38">
        <x:f t="shared" si="109"/>
        <x:v>45631</x:v>
      </x:c>
      <x:c r="W69" s="53">
        <x:f t="shared" si="109"/>
        <x:v>45627</x:v>
      </x:c>
      <x:c r="X69" s="53">
        <x:f t="shared" si="109"/>
        <x:v>6</x:v>
      </x:c>
      <x:c r="Y69" s="53">
        <x:f t="shared" si="109"/>
        <x:v>45627</x:v>
      </x:c>
      <x:c r="Z69" s="53">
        <x:f t="shared" si="109"/>
        <x:v>45625</x:v>
      </x:c>
      <x:c r="AA69" s="53">
        <x:f t="shared" si="109"/>
        <x:v>45627</x:v>
      </x:c>
      <x:c r="AB69" s="38">
        <x:f t="shared" si="109"/>
        <x:v>45628</x:v>
      </x:c>
      <x:c r="AC69" s="38">
        <x:f t="shared" si="109"/>
        <x:v>45631</x:v>
      </x:c>
      <x:c r="AD69" s="38">
        <x:f t="shared" si="109"/>
        <x:v>45631</x:v>
      </x:c>
      <x:c r="AE69" s="103">
        <x:f t="shared" si="92"/>
        <x:v>6</x:v>
      </x:c>
    </x:row>
    <x:row r="70" ht="24" customHeight="1">
      <x:c r="A70" s="27" t="str">
        <x:v>2F</x:v>
      </x:c>
      <x:c r="B70" s="56" t="str">
        <x:v>Batch 4</x:v>
      </x:c>
      <x:c r="C70" s="30" t="n">
        <x:f t="shared" ref="C70:AD70" si="110">C44+3</x:f>
        <x:v>45303</x:v>
      </x:c>
      <x:c r="D70" s="30">
        <x:f t="shared" si="110"/>
        <x:v>45305</x:v>
      </x:c>
      <x:c r="E70" s="30">
        <x:f t="shared" si="110"/>
        <x:v>45304</x:v>
      </x:c>
      <x:c r="F70" s="30">
        <x:f t="shared" si="110"/>
        <x:v>45302</x:v>
      </x:c>
      <x:c r="G70" s="30">
        <x:f t="shared" si="110"/>
        <x:v>45304</x:v>
      </x:c>
      <x:c r="H70" s="30">
        <x:f t="shared" si="110"/>
        <x:v>45305</x:v>
      </x:c>
      <x:c r="I70" s="30">
        <x:f t="shared" si="110"/>
        <x:v>45304</x:v>
      </x:c>
      <x:c r="J70" s="30">
        <x:f t="shared" si="110"/>
        <x:v>45301</x:v>
      </x:c>
      <x:c r="K70" s="30">
        <x:f t="shared" si="110"/>
        <x:v>45305</x:v>
      </x:c>
      <x:c r="L70" s="104">
        <x:f t="shared" si="110"/>
        <x:v>45305</x:v>
      </x:c>
      <x:c r="M70" s="30">
        <x:f t="shared" si="110"/>
        <x:v>45305</x:v>
      </x:c>
      <x:c r="N70" s="30">
        <x:f t="shared" si="110"/>
        <x:v>45299</x:v>
      </x:c>
      <x:c r="O70" s="30">
        <x:f t="shared" si="110"/>
        <x:v>45305</x:v>
      </x:c>
      <x:c r="P70" s="30">
        <x:f t="shared" si="110"/>
        <x:v>45299</x:v>
      </x:c>
      <x:c r="Q70" s="30">
        <x:f t="shared" si="110"/>
        <x:v>45305</x:v>
      </x:c>
      <x:c r="R70" s="30">
        <x:f t="shared" si="110"/>
        <x:v>45305</x:v>
      </x:c>
      <x:c r="S70" s="30">
        <x:f t="shared" si="110"/>
        <x:v>45305</x:v>
      </x:c>
      <x:c r="T70" s="30">
        <x:f t="shared" si="110"/>
        <x:v>45304</x:v>
      </x:c>
      <x:c r="U70" s="30">
        <x:f t="shared" si="110"/>
        <x:v>45302</x:v>
      </x:c>
      <x:c r="V70" s="30">
        <x:f t="shared" si="110"/>
        <x:v>45304</x:v>
      </x:c>
      <x:c r="W70" s="30">
        <x:f t="shared" si="110"/>
        <x:v>45303</x:v>
      </x:c>
      <x:c r="X70" s="30">
        <x:f t="shared" si="110"/>
        <x:v>45304</x:v>
      </x:c>
      <x:c r="Y70" s="30">
        <x:f t="shared" si="110"/>
        <x:v>45661</x:v>
      </x:c>
      <x:c r="Z70" s="30">
        <x:f t="shared" si="110"/>
        <x:v>45305</x:v>
      </x:c>
      <x:c r="AA70" s="30">
        <x:f t="shared" si="110"/>
        <x:v>45305</x:v>
      </x:c>
      <x:c r="AB70" s="30">
        <x:f t="shared" si="110"/>
        <x:v>45302</x:v>
      </x:c>
      <x:c r="AC70" s="30">
        <x:f t="shared" si="110"/>
        <x:v>45305</x:v>
      </x:c>
      <x:c r="AD70" s="30">
        <x:f t="shared" si="110"/>
        <x:v>45305</x:v>
      </x:c>
      <x:c r="AE70" s="39">
        <x:f t="shared" si="92"/>
        <x:v>45305</x:v>
      </x:c>
    </x:row>
    <x:row r="71" ht="24" customHeight="1">
      <x:c r="A71" s="27" t="s">
        <x:v>10</x:v>
      </x:c>
      <x:c r="B71" s="57"/>
      <x:c r="C71" s="30" t="n">
        <x:f t="shared" ref="C71:AD71" si="111">C45+3</x:f>
        <x:v>45305</x:v>
      </x:c>
      <x:c r="D71" s="30">
        <x:f t="shared" si="111"/>
        <x:v>45305</x:v>
      </x:c>
      <x:c r="E71" s="30">
        <x:f t="shared" si="111"/>
        <x:v>45305</x:v>
      </x:c>
      <x:c r="F71" s="30">
        <x:f t="shared" si="111"/>
        <x:v>45305</x:v>
      </x:c>
      <x:c r="G71" s="30">
        <x:f t="shared" si="111"/>
        <x:v>45305</x:v>
      </x:c>
      <x:c r="H71" s="30">
        <x:f t="shared" si="111"/>
        <x:v>45305</x:v>
      </x:c>
      <x:c r="I71" s="30">
        <x:f t="shared" si="111"/>
        <x:v>45305</x:v>
      </x:c>
      <x:c r="J71" s="30">
        <x:f t="shared" si="111"/>
        <x:v>45305</x:v>
      </x:c>
      <x:c r="K71" s="30">
        <x:f t="shared" si="111"/>
        <x:v>45305</x:v>
      </x:c>
      <x:c r="L71" s="30">
        <x:f t="shared" si="111"/>
        <x:v>45305</x:v>
      </x:c>
      <x:c r="M71" s="30">
        <x:f t="shared" si="111"/>
        <x:v>45305</x:v>
      </x:c>
      <x:c r="N71" s="30">
        <x:f t="shared" si="111"/>
        <x:v>45305</x:v>
      </x:c>
      <x:c r="O71" s="30">
        <x:f t="shared" si="111"/>
        <x:v>45305</x:v>
      </x:c>
      <x:c r="P71" s="30">
        <x:f t="shared" si="111"/>
        <x:v>45305</x:v>
      </x:c>
      <x:c r="Q71" s="30">
        <x:f t="shared" si="111"/>
        <x:v>45305</x:v>
      </x:c>
      <x:c r="R71" s="30">
        <x:f t="shared" si="111"/>
        <x:v>45305</x:v>
      </x:c>
      <x:c r="S71" s="30">
        <x:f t="shared" si="111"/>
        <x:v>45305</x:v>
      </x:c>
      <x:c r="T71" s="30">
        <x:f t="shared" si="111"/>
        <x:v>45305</x:v>
      </x:c>
      <x:c r="U71" s="30">
        <x:f t="shared" si="111"/>
        <x:v>45305</x:v>
      </x:c>
      <x:c r="V71" s="30">
        <x:f t="shared" si="111"/>
        <x:v>45305</x:v>
      </x:c>
      <x:c r="W71" s="30">
        <x:f t="shared" si="111"/>
        <x:v>45305</x:v>
      </x:c>
      <x:c r="X71" s="30">
        <x:f t="shared" si="111"/>
        <x:v>45305</x:v>
      </x:c>
      <x:c r="Y71" s="30">
        <x:f t="shared" si="111"/>
        <x:v>45305</x:v>
      </x:c>
      <x:c r="Z71" s="30">
        <x:f t="shared" si="111"/>
        <x:v>45305</x:v>
      </x:c>
      <x:c r="AA71" s="30">
        <x:f t="shared" si="111"/>
        <x:v>45305</x:v>
      </x:c>
      <x:c r="AB71" s="30">
        <x:f t="shared" si="111"/>
        <x:v>45305</x:v>
      </x:c>
      <x:c r="AC71" s="30">
        <x:f t="shared" si="111"/>
        <x:v>45305</x:v>
      </x:c>
      <x:c r="AD71" s="30">
        <x:f t="shared" si="111"/>
        <x:v>45305</x:v>
      </x:c>
      <x:c r="AE71" s="39">
        <x:f t="shared" si="92"/>
        <x:v>45305</x:v>
      </x:c>
    </x:row>
    <x:row r="72" ht="24" customHeight="1">
      <x:c r="A72" s="58" t="str">
        <x:v>Building</x:v>
      </x:c>
      <x:c r="B72" s="59"/>
      <x:c r="C72" s="60" t="str">
        <x:v>1#</x:v>
      </x:c>
      <x:c r="D72" s="61" t="str">
        <x:v>2#</x:v>
      </x:c>
      <x:c r="E72" s="61" t="str">
        <x:v>3#</x:v>
      </x:c>
      <x:c r="F72" s="61" t="str">
        <x:v>4#</x:v>
      </x:c>
      <x:c r="G72" s="62" t="str">
        <x:v>5#</x:v>
      </x:c>
      <x:c r="H72" s="61" t="str">
        <x:v>6#</x:v>
      </x:c>
      <x:c r="I72" s="62" t="str">
        <x:v>7#</x:v>
      </x:c>
      <x:c r="J72" s="61" t="str">
        <x:v>8#</x:v>
      </x:c>
      <x:c r="K72" s="61" t="str">
        <x:v>9#</x:v>
      </x:c>
      <x:c r="L72" s="61" t="str">
        <x:v>10#</x:v>
      </x:c>
      <x:c r="M72" s="62" t="str">
        <x:v>11#</x:v>
      </x:c>
      <x:c r="N72" s="61" t="str">
        <x:v>12#</x:v>
      </x:c>
      <x:c r="O72" s="61" t="str">
        <x:v>13#</x:v>
      </x:c>
      <x:c r="P72" s="61" t="str">
        <x:v>14#</x:v>
      </x:c>
      <x:c r="Q72" s="61" t="str">
        <x:v>15#</x:v>
      </x:c>
      <x:c r="R72" s="62" t="str">
        <x:v>16#</x:v>
      </x:c>
      <x:c r="S72" s="60" t="str">
        <x:v>17#</x:v>
      </x:c>
      <x:c r="T72" s="61" t="str">
        <x:v>18#</x:v>
      </x:c>
      <x:c r="U72" s="61" t="str">
        <x:v>19#</x:v>
      </x:c>
      <x:c r="V72" s="61" t="str">
        <x:v>20#</x:v>
      </x:c>
      <x:c r="W72" s="61" t="str">
        <x:v>21#</x:v>
      </x:c>
      <x:c r="X72" s="61" t="str">
        <x:v>22#</x:v>
      </x:c>
      <x:c r="Y72" s="61" t="str">
        <x:v>23#</x:v>
      </x:c>
      <x:c r="Z72" s="61" t="str">
        <x:v>24#</x:v>
      </x:c>
      <x:c r="AA72" s="61" t="str">
        <x:v>25#</x:v>
      </x:c>
      <x:c r="AB72" s="61" t="str">
        <x:v>26#</x:v>
      </x:c>
      <x:c r="AC72" s="61" t="str">
        <x:v>27#</x:v>
      </x:c>
      <x:c r="AD72" s="61" t="str">
        <x:v>28#</x:v>
      </x:c>
      <x:c r="AE72" s="63" t="str">
        <x:v>29#</x:v>
      </x:c>
    </x:row>
    <x:row r="73" ht="24" customHeight="1">
      <x:c r="A73" s="642" t="str">
        <x:v>Zone</x:v>
      </x:c>
      <x:c r="B73" s="643"/>
      <x:c r="C73" s="643" t="str">
        <x:v>B1</x:v>
      </x:c>
      <x:c r="D73" s="643"/>
      <x:c r="E73" s="643"/>
      <x:c r="F73" s="643"/>
      <x:c r="G73" s="643"/>
      <x:c r="H73" s="643"/>
      <x:c r="I73" s="643"/>
      <x:c r="J73" s="643"/>
      <x:c r="K73" s="643"/>
      <x:c r="L73" s="643"/>
      <x:c r="M73" s="643"/>
      <x:c r="N73" s="643"/>
      <x:c r="O73" s="643"/>
      <x:c r="P73" s="643"/>
      <x:c r="Q73" s="643"/>
      <x:c r="R73" s="643"/>
      <x:c r="S73" s="644" t="str">
        <x:v>B2</x:v>
      </x:c>
      <x:c r="T73" s="644"/>
      <x:c r="U73" s="644"/>
      <x:c r="V73" s="644"/>
      <x:c r="W73" s="644"/>
      <x:c r="X73" s="644"/>
      <x:c r="Y73" s="644"/>
      <x:c r="Z73" s="644"/>
      <x:c r="AA73" s="644"/>
      <x:c r="AB73" s="644"/>
      <x:c r="AC73" s="644"/>
      <x:c r="AD73" s="644"/>
      <x:c r="AE73" s="645"/>
    </x:row>
    <x:row r="74" ht="24" customHeight="1">
      <x:c r="A74" s="650" t="n">
        <x:v>364</x:v>
      </x:c>
      <x:c r="B74" s="647" t="str">
        <x:v>Completed</x:v>
      </x:c>
      <x:c r="C74" s="648" t="n">
        <x:v>0</x:v>
      </x:c>
      <x:c r="D74" s="644" t="n">
        <x:v>0</x:v>
      </x:c>
      <x:c r="E74" s="644" t="n">
        <x:v>0</x:v>
      </x:c>
      <x:c r="F74" s="644" t="n">
        <x:v>0</x:v>
      </x:c>
      <x:c r="G74" s="644" t="n">
        <x:v>1</x:v>
      </x:c>
      <x:c r="H74" s="644" t="n">
        <x:v>0</x:v>
      </x:c>
      <x:c r="I74" s="644" t="n">
        <x:v>1</x:v>
      </x:c>
      <x:c r="J74" s="644" t="n">
        <x:v>1</x:v>
      </x:c>
      <x:c r="K74" s="644" t="n">
        <x:v>1</x:v>
      </x:c>
      <x:c r="L74" s="644" t="n">
        <x:v>1</x:v>
      </x:c>
      <x:c r="M74" s="644" t="n">
        <x:v>0</x:v>
      </x:c>
      <x:c r="N74" s="644" t="n">
        <x:v>0</x:v>
      </x:c>
      <x:c r="O74" s="644" t="n">
        <x:v>0</x:v>
      </x:c>
      <x:c r="P74" s="644" t="n">
        <x:v>0</x:v>
      </x:c>
      <x:c r="Q74" s="644" t="n">
        <x:v>0</x:v>
      </x:c>
      <x:c r="R74" s="644" t="n">
        <x:v>0</x:v>
      </x:c>
      <x:c r="S74" s="644" t="n">
        <x:v>0</x:v>
      </x:c>
      <x:c r="T74" s="644" t="n">
        <x:v>0</x:v>
      </x:c>
      <x:c r="U74" s="644" t="n">
        <x:v>0</x:v>
      </x:c>
      <x:c r="V74" s="644" t="n">
        <x:v>0</x:v>
      </x:c>
      <x:c r="W74" s="644" t="n">
        <x:v>0</x:v>
      </x:c>
      <x:c r="X74" s="644" t="n">
        <x:v>1</x:v>
      </x:c>
      <x:c r="Y74" s="644" t="n">
        <x:v>0</x:v>
      </x:c>
      <x:c r="Z74" s="644" t="n">
        <x:v>0</x:v>
      </x:c>
      <x:c r="AA74" s="644" t="n">
        <x:v>0</x:v>
      </x:c>
      <x:c r="AB74" s="644" t="n">
        <x:v>0</x:v>
      </x:c>
      <x:c r="AC74" s="644" t="n">
        <x:v>0</x:v>
      </x:c>
      <x:c r="AD74" s="644" t="n">
        <x:v>0</x:v>
      </x:c>
      <x:c r="AE74" s="645" t="n">
        <x:v>1</x:v>
      </x:c>
    </x:row>
    <x:row r="75" ht="24" customHeight="1">
      <x:c r="A75" s="93"/>
      <x:c r="B75" s="73"/>
      <x:c r="C75" s="74" t="str">
        <x:v>Total completed</x:v>
      </x:c>
      <x:c r="D75" s="75"/>
      <x:c r="E75" s="75"/>
      <x:c r="F75" s="75"/>
      <x:c r="G75" s="75"/>
      <x:c r="H75" s="75"/>
      <x:c r="I75" s="75"/>
      <x:c r="J75" s="75"/>
      <x:c r="K75" s="75"/>
      <x:c r="L75" s="75"/>
      <x:c r="M75" s="75"/>
      <x:c r="N75" s="76" t="n">
        <x:v>55</x:v>
      </x:c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  <x:c r="AA75" s="77"/>
      <x:c r="AB75" s="77"/>
      <x:c r="AC75" s="77"/>
      <x:c r="AD75" s="77"/>
      <x:c r="AE75" s="78"/>
    </x:row>
    <x:row r="76" ht="24" customHeight="1">
      <x:c r="A76" s="93"/>
      <x:c r="B76" s="70" t="str">
        <x:v>Floors</x:v>
      </x:c>
      <x:c r="C76" s="75" t="str">
        <x:v>Total not completed</x:v>
      </x:c>
      <x:c r="D76" s="75"/>
      <x:c r="E76" s="75"/>
      <x:c r="F76" s="75"/>
      <x:c r="G76" s="75"/>
      <x:c r="H76" s="75"/>
      <x:c r="I76" s="75"/>
      <x:c r="J76" s="75"/>
      <x:c r="K76" s="75"/>
      <x:c r="L76" s="75"/>
      <x:c r="M76" s="75"/>
      <x:c r="N76" s="76" t="n">
        <x:v>364</x:v>
      </x:c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  <x:c r="AA76" s="77"/>
      <x:c r="AB76" s="77"/>
      <x:c r="AC76" s="77"/>
      <x:c r="AD76" s="77"/>
      <x:c r="AE76" s="78"/>
    </x:row>
    <x:row r="77" ht="24" customHeight="1">
      <x:c r="A77" s="94"/>
      <x:c r="B77" s="95"/>
      <x:c r="C77" s="96" t="str">
        <x:v>Completion rate</x:v>
      </x:c>
      <x:c r="D77" s="97"/>
      <x:c r="E77" s="97"/>
      <x:c r="F77" s="97"/>
      <x:c r="G77" s="97"/>
      <x:c r="H77" s="97"/>
      <x:c r="I77" s="97"/>
      <x:c r="J77" s="97"/>
      <x:c r="K77" s="97"/>
      <x:c r="L77" s="97"/>
      <x:c r="M77" s="97"/>
      <x:c r="N77" s="98" t="n">
        <x:f>N75/N76</x:f>
        <x:v>0.1510989010989011</x:v>
      </x:c>
      <x:c r="O77" s="99"/>
      <x:c r="P77" s="99"/>
      <x:c r="Q77" s="99"/>
      <x:c r="R77" s="99"/>
      <x:c r="S77" s="99"/>
      <x:c r="T77" s="99"/>
      <x:c r="U77" s="99"/>
      <x:c r="V77" s="99"/>
      <x:c r="W77" s="99"/>
      <x:c r="X77" s="99"/>
      <x:c r="Y77" s="99"/>
      <x:c r="Z77" s="99"/>
      <x:c r="AA77" s="99"/>
      <x:c r="AB77" s="99"/>
      <x:c r="AC77" s="99"/>
      <x:c r="AD77" s="99"/>
      <x:c r="AE77" s="100"/>
    </x:row>
    <x:row r="78" ht="24" customHeight="1">
      <x:c r="A78" s="85"/>
      <x:c r="B78" s="85"/>
      <x:c r="C78" s="85"/>
      <x:c r="D78" s="85"/>
      <x:c r="E78" s="85"/>
      <x:c r="F78" s="85"/>
      <x:c r="G78" s="85"/>
      <x:c r="H78" s="85"/>
      <x:c r="I78" s="85"/>
      <x:c r="J78" s="85"/>
      <x:c r="K78" s="85"/>
      <x:c r="L78" s="85"/>
      <x:c r="M78" s="85"/>
      <x:c r="N78" s="85"/>
      <x:c r="O78" s="85"/>
      <x:c r="P78" s="85"/>
      <x:c r="Q78" s="85"/>
      <x:c r="R78" s="85"/>
      <x:c r="S78" s="85"/>
      <x:c r="T78" s="85"/>
      <x:c r="U78" s="85"/>
      <x:c r="V78" s="85"/>
      <x:c r="W78" s="85"/>
      <x:c r="X78" s="85"/>
      <x:c r="Y78" s="85"/>
      <x:c r="Z78" s="85"/>
      <x:c r="AA78" s="85"/>
      <x:c r="AB78" s="85"/>
      <x:c r="AC78" s="85"/>
      <x:c r="AD78" s="85"/>
      <x:c r="AE78" s="85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</x:row>
    <x:row r="80" ht="34" customHeight="1">
      <x:c r="A80" s="2" t="str">
        <x:v>Completed</x:v>
      </x:c>
      <x:c r="B80" s="3" t="str">
        <x:v>In progress</x:v>
      </x:c>
      <x:c r="C80" s="4" t="str">
        <x:v>Behind schedule</x:v>
      </x:c>
      <x:c r="D80" s="609" t="str">
        <x:v>Wardrobes and entry cabinets handover</x:v>
      </x:c>
      <x:c r="E80" s="610"/>
      <x:c r="F80" s="610"/>
      <x:c r="G80" s="610"/>
      <x:c r="H80" s="610"/>
      <x:c r="I80" s="610"/>
      <x:c r="J80" s="610"/>
      <x:c r="K80" s="610"/>
      <x:c r="L80" s="610"/>
      <x:c r="M80" s="610"/>
      <x:c r="N80" s="610"/>
      <x:c r="O80" s="610"/>
      <x:c r="P80" s="610"/>
      <x:c r="Q80" s="610"/>
      <x:c r="R80" s="610"/>
      <x:c r="S80" s="610"/>
      <x:c r="T80" s="610"/>
      <x:c r="U80" s="610"/>
      <x:c r="V80" s="610"/>
      <x:c r="W80" s="610"/>
      <x:c r="X80" s="610"/>
      <x:c r="Y80" s="610"/>
      <x:c r="Z80" s="610"/>
      <x:c r="AA80" s="610"/>
      <x:c r="AB80" s="610"/>
      <x:c r="AC80" s="610"/>
      <x:c r="AD80" s="610"/>
      <x:c r="AE80" s="610"/>
    </x:row>
    <x:row r="81" ht="24" customHeight="1">
      <x:c r="A81" s="7"/>
      <x:c r="B81" s="8"/>
      <x:c r="C81" s="9"/>
      <x:c r="D81" s="9"/>
      <x:c r="E81" s="9"/>
      <x:c r="F81" s="10"/>
      <x:c r="G81" s="8"/>
      <x:c r="H81" s="8"/>
      <x:c r="I81" s="8"/>
      <x:c r="J81" s="8"/>
      <x:c r="K81" s="8"/>
      <x:c r="L81" s="8"/>
      <x:c r="M81" s="8"/>
      <x:c r="N81" s="107"/>
      <x:c r="O81" s="107"/>
      <x:c r="P81" s="9"/>
      <x:c r="Q81" s="10"/>
      <x:c r="R81" s="8"/>
      <x:c r="S81" s="9"/>
      <x:c r="T81" s="9"/>
      <x:c r="U81" s="9"/>
      <x:c r="V81" s="10"/>
      <x:c r="W81" s="10"/>
      <x:c r="X81" s="10"/>
      <x:c r="Y81" s="9"/>
      <x:c r="Z81" s="10"/>
      <x:c r="AA81" s="10"/>
      <x:c r="AB81" s="9"/>
      <x:c r="AC81" s="9"/>
      <x:c r="AD81" s="9"/>
      <x:c r="AE81" s="11"/>
    </x:row>
    <x:row r="82" ht="24" customHeight="1">
      <x:c r="A82" s="12"/>
      <x:c r="B82" s="13"/>
      <x:c r="C82" s="14"/>
      <x:c r="D82" s="15"/>
      <x:c r="E82" s="16"/>
      <x:c r="F82" s="17" t="s">
        <x:v>0</x:v>
      </x:c>
      <x:c r="G82" s="18"/>
      <x:c r="H82" s="19" t="s">
        <x:v>1</x:v>
      </x:c>
      <x:c r="I82" s="16"/>
      <x:c r="J82" s="16"/>
      <x:c r="K82" s="17" t="s">
        <x:v>0</x:v>
      </x:c>
      <x:c r="L82" s="20"/>
      <x:c r="M82" s="21" t="s">
        <x:v>1</x:v>
      </x:c>
      <x:c r="N82" s="108"/>
      <x:c r="O82" s="108"/>
      <x:c r="P82" s="22"/>
      <x:c r="Q82" s="23"/>
      <x:c r="R82" s="20"/>
      <x:c r="S82" s="14"/>
      <x:c r="T82" s="24"/>
      <x:c r="U82" s="22"/>
      <x:c r="V82" s="25" t="s">
        <x:v>0</x:v>
      </x:c>
      <x:c r="W82" s="25" t="s">
        <x:v>0</x:v>
      </x:c>
      <x:c r="X82" s="25" t="s">
        <x:v>0</x:v>
      </x:c>
      <x:c r="Y82" s="14"/>
      <x:c r="Z82" s="24"/>
      <x:c r="AA82" s="24"/>
      <x:c r="AB82" s="22"/>
      <x:c r="AC82" s="24"/>
      <x:c r="AD82" s="22"/>
      <x:c r="AE82" s="26"/>
    </x:row>
    <x:row r="83" ht="24" customHeight="1">
      <x:c r="A83" s="27" t="str">
        <x:v>15F</x:v>
      </x:c>
      <x:c r="B83" s="28" t="str">
        <x:v>Batch 4</x:v>
      </x:c>
      <x:c r="C83" s="14"/>
      <x:c r="D83" s="15"/>
      <x:c r="E83" s="16"/>
      <x:c r="F83" s="30" t="n">
        <x:f>F84+3</x:f>
        <x:v>45669</x:v>
      </x:c>
      <x:c r="G83" s="18"/>
      <x:c r="H83" s="30" t="n">
        <x:f t="shared" ref="H83:H87" si="112">H84+2</x:f>
        <x:v>45673</x:v>
      </x:c>
      <x:c r="I83" s="16"/>
      <x:c r="J83" s="16"/>
      <x:c r="K83" s="30" t="n">
        <x:f>K84+1</x:f>
        <x:v>45673</x:v>
      </x:c>
      <x:c r="L83" s="20"/>
      <x:c r="M83" s="30" t="n">
        <x:f>M84+2</x:f>
        <x:v>45673</x:v>
      </x:c>
      <x:c r="N83" s="108"/>
      <x:c r="O83" s="108"/>
      <x:c r="P83" s="16"/>
      <x:c r="Q83" s="31" t="s">
        <x:v>1</x:v>
      </x:c>
      <x:c r="R83" s="32" t="s">
        <x:v>1</x:v>
      </x:c>
      <x:c r="S83" s="14"/>
      <x:c r="T83" s="24"/>
      <x:c r="U83" s="16"/>
      <x:c r="V83" s="29" t="n">
        <x:f>V84+3</x:f>
        <x:v>45671</x:v>
      </x:c>
      <x:c r="W83" s="29" t="n">
        <x:f>W84+7</x:f>
        <x:v>45672</x:v>
      </x:c>
      <x:c r="X83" s="29" t="n">
        <x:f>X84+7</x:f>
        <x:v>45673</x:v>
      </x:c>
      <x:c r="Y83" s="18"/>
      <x:c r="Z83" s="25" t="s">
        <x:v>0</x:v>
      </x:c>
      <x:c r="AA83" s="25" t="s">
        <x:v>0</x:v>
      </x:c>
      <x:c r="AB83" s="14"/>
      <x:c r="AC83" s="24"/>
      <x:c r="AD83" s="16"/>
      <x:c r="AE83" s="33" t="s">
        <x:v>1</x:v>
      </x:c>
    </x:row>
    <x:row r="84" ht="24" customHeight="1">
      <x:c r="A84" s="27" t="s">
        <x:v>14</x:v>
      </x:c>
      <x:c r="B84" s="28"/>
      <x:c r="C84" s="14"/>
      <x:c r="D84" s="34" t="s">
        <x:v>12</x:v>
      </x:c>
      <x:c r="E84" s="18"/>
      <x:c r="F84" s="30" t="n">
        <x:f t="shared" ref="F84:F88" si="113">F85+2</x:f>
        <x:v>45666</x:v>
      </x:c>
      <x:c r="G84" s="35"/>
      <x:c r="H84" s="30">
        <x:f t="shared" si="112"/>
        <x:v>45671</x:v>
      </x:c>
      <x:c r="I84" s="23"/>
      <x:c r="J84" s="23"/>
      <x:c r="K84" s="30" t="n">
        <x:f>K85+4</x:f>
        <x:v>45672</x:v>
      </x:c>
      <x:c r="L84" s="20"/>
      <x:c r="M84" s="30" t="n">
        <x:f t="shared" ref="M84:R84" si="114">M85+3</x:f>
        <x:v>45671</x:v>
      </x:c>
      <x:c r="N84" s="18"/>
      <x:c r="O84" s="36" t="s">
        <x:v>12</x:v>
      </x:c>
      <x:c r="P84" s="18"/>
      <x:c r="Q84" s="30">
        <x:f t="shared" si="114"/>
        <x:v>45670</x:v>
      </x:c>
      <x:c r="R84" s="38">
        <x:f t="shared" si="114"/>
        <x:v>45672</x:v>
      </x:c>
      <x:c r="S84" s="18"/>
      <x:c r="T84" s="37" t="s">
        <x:v>12</x:v>
      </x:c>
      <x:c r="U84" s="18"/>
      <x:c r="V84" s="29" t="n">
        <x:f t="shared" ref="V84:X84" si="115">V85+3</x:f>
        <x:v>45668</x:v>
      </x:c>
      <x:c r="W84" s="29">
        <x:f t="shared" si="115"/>
        <x:v>45665</x:v>
      </x:c>
      <x:c r="X84" s="29">
        <x:f t="shared" si="115"/>
        <x:v>45666</x:v>
      </x:c>
      <x:c r="Y84" s="18"/>
      <x:c r="Z84" s="30" t="n">
        <x:f>Z85+7</x:f>
        <x:v>45673</x:v>
      </x:c>
      <x:c r="AA84" s="38" t="n">
        <x:f>AA85+7</x:f>
        <x:v>45673</x:v>
      </x:c>
      <x:c r="AB84" s="18"/>
      <x:c r="AC84" s="37" t="s">
        <x:v>12</x:v>
      </x:c>
      <x:c r="AD84" s="18"/>
      <x:c r="AE84" s="39">
        <x:v>45299</x:v>
      </x:c>
    </x:row>
    <x:row r="85" ht="24" customHeight="1">
      <x:c r="A85" s="27" t="s">
        <x:v>11</x:v>
      </x:c>
      <x:c r="B85" s="28"/>
      <x:c r="C85" s="18"/>
      <x:c r="D85" s="30" t="n">
        <x:f>D86+1</x:f>
        <x:v>45671</x:v>
      </x:c>
      <x:c r="E85" s="18"/>
      <x:c r="F85" s="30">
        <x:f t="shared" si="113"/>
        <x:v>45664</x:v>
      </x:c>
      <x:c r="G85" s="40" t="s">
        <x:v>3</x:v>
      </x:c>
      <x:c r="H85" s="30">
        <x:f t="shared" si="112"/>
        <x:v>45669</x:v>
      </x:c>
      <x:c r="I85" s="41" t="s">
        <x:v>12</x:v>
      </x:c>
      <x:c r="J85" s="41" t="s">
        <x:v>12</x:v>
      </x:c>
      <x:c r="K85" s="30" t="n">
        <x:f>K86+4</x:f>
        <x:v>45668</x:v>
      </x:c>
      <x:c r="L85" s="42" t="s">
        <x:v>3</x:v>
      </x:c>
      <x:c r="M85" s="30" t="n">
        <x:f>M86+7</x:f>
        <x:v>45668</x:v>
      </x:c>
      <x:c r="N85" s="18"/>
      <x:c r="O85" s="30" t="n">
        <x:f t="shared" ref="O85:R85" si="116">O86+3</x:f>
        <x:v>45668</x:v>
      </x:c>
      <x:c r="P85" s="18"/>
      <x:c r="Q85" s="30">
        <x:f t="shared" si="116"/>
        <x:v>45667</x:v>
      </x:c>
      <x:c r="R85" s="38">
        <x:f t="shared" si="116"/>
        <x:v>45669</x:v>
      </x:c>
      <x:c r="S85" s="35"/>
      <x:c r="T85" s="30">
        <x:v>45299</x:v>
      </x:c>
      <x:c r="U85" s="18"/>
      <x:c r="V85" s="29" t="n">
        <x:f t="shared" ref="V85:X85" si="117">V86+3</x:f>
        <x:v>45665</x:v>
      </x:c>
      <x:c r="W85" s="29">
        <x:f t="shared" si="117"/>
        <x:v>45662</x:v>
      </x:c>
      <x:c r="X85" s="29">
        <x:f t="shared" si="117"/>
        <x:v>45663</x:v>
      </x:c>
      <x:c r="Y85" s="35"/>
      <x:c r="Z85" s="30" t="n">
        <x:f>Z86+3</x:f>
        <x:v>45666</x:v>
      </x:c>
      <x:c r="AA85" s="38" t="n">
        <x:f>AA86+3</x:f>
        <x:v>45666</x:v>
      </x:c>
      <x:c r="AB85" s="18"/>
      <x:c r="AC85" s="30" t="n">
        <x:f>AC86+5</x:f>
        <x:v>45673</x:v>
      </x:c>
      <x:c r="AD85" s="35"/>
      <x:c r="AE85" s="39" t="n">
        <x:f t="shared" ref="AE85:AE88" si="118">AE86+2</x:f>
        <x:v>45673</x:v>
      </x:c>
    </x:row>
    <x:row r="86" ht="24" customHeight="1">
      <x:c r="A86" s="27" t="str">
        <x:v>12F</x:v>
      </x:c>
      <x:c r="B86" s="28" t="str">
        <x:v>Batch 3</x:v>
      </x:c>
      <x:c r="C86" s="18"/>
      <x:c r="D86" s="30" t="n">
        <x:f>D87+6</x:f>
        <x:v>45670</x:v>
      </x:c>
      <x:c r="E86" s="35"/>
      <x:c r="F86" s="30">
        <x:f t="shared" si="113"/>
        <x:v>45662</x:v>
      </x:c>
      <x:c r="G86" s="38" t="n">
        <x:f t="shared" ref="G86:J86" si="119">G87+3</x:f>
        <x:v>45669</x:v>
      </x:c>
      <x:c r="H86" s="38">
        <x:f t="shared" si="112"/>
        <x:v>45667</x:v>
      </x:c>
      <x:c r="I86" s="29">
        <x:f t="shared" si="119"/>
        <x:v>45668</x:v>
      </x:c>
      <x:c r="J86" s="38">
        <x:f t="shared" si="119"/>
        <x:v>45666</x:v>
      </x:c>
      <x:c r="K86" s="38" t="n">
        <x:f>K87+5</x:f>
        <x:v>45664</x:v>
      </x:c>
      <x:c r="L86" s="38" t="n">
        <x:f t="shared" ref="L86:L88" si="120">L87+7</x:f>
        <x:v>45669</x:v>
      </x:c>
      <x:c r="M86" s="38" t="n">
        <x:f>M87+2</x:f>
        <x:v>45661</x:v>
      </x:c>
      <x:c r="N86" s="18"/>
      <x:c r="O86" s="30" t="n">
        <x:f>O87+3</x:f>
        <x:v>45665</x:v>
      </x:c>
      <x:c r="P86" s="18"/>
      <x:c r="Q86" s="30" t="n">
        <x:f t="shared" ref="Q86:V86" si="121">Q87+5</x:f>
        <x:v>45664</x:v>
      </x:c>
      <x:c r="R86" s="38">
        <x:f t="shared" si="121"/>
        <x:v>45666</x:v>
      </x:c>
      <x:c r="S86" s="46" t="s">
        <x:v>0</x:v>
      </x:c>
      <x:c r="T86" s="30" t="n">
        <x:f t="shared" ref="T86:T88" si="122">T87+3</x:f>
        <x:v>45669</x:v>
      </x:c>
      <x:c r="U86" s="18"/>
      <x:c r="V86" s="29">
        <x:f t="shared" si="121"/>
        <x:v>45662</x:v>
      </x:c>
      <x:c r="W86" s="29" t="n">
        <x:f>W87+6</x:f>
        <x:v>45659</x:v>
      </x:c>
      <x:c r="X86" s="29" t="n">
        <x:f>X87+6</x:f>
        <x:v>45660</x:v>
      </x:c>
      <x:c r="Y86" s="47" t="s">
        <x:v>3</x:v>
      </x:c>
      <x:c r="Z86" s="30" t="n">
        <x:f>Z87+7</x:f>
        <x:v>45663</x:v>
      </x:c>
      <x:c r="AA86" s="38" t="n">
        <x:f>AA87+7</x:f>
        <x:v>45663</x:v>
      </x:c>
      <x:c r="AB86" s="35"/>
      <x:c r="AC86" s="30" t="n">
        <x:f>AC87+5</x:f>
        <x:v>45668</x:v>
      </x:c>
      <x:c r="AD86" s="47" t="s">
        <x:v>3</x:v>
      </x:c>
      <x:c r="AE86" s="39">
        <x:f t="shared" si="118"/>
        <x:v>45671</x:v>
      </x:c>
    </x:row>
    <x:row r="87" ht="24" customHeight="1">
      <x:c r="A87" s="27" t="s">
        <x:v>15</x:v>
      </x:c>
      <x:c r="B87" s="28"/>
      <x:c r="C87" s="35"/>
      <x:c r="D87" s="30" t="n">
        <x:f t="shared" ref="D87:I87" si="123">D88+3</x:f>
        <x:v>45664</x:v>
      </x:c>
      <x:c r="E87" s="47" t="s">
        <x:v>3</x:v>
      </x:c>
      <x:c r="F87" s="30">
        <x:f t="shared" si="113"/>
        <x:v>45660</x:v>
      </x:c>
      <x:c r="G87" s="38">
        <x:f t="shared" si="123"/>
        <x:v>45666</x:v>
      </x:c>
      <x:c r="H87" s="38">
        <x:f t="shared" si="112"/>
        <x:v>45665</x:v>
      </x:c>
      <x:c r="I87" s="29">
        <x:f t="shared" si="123"/>
        <x:v>45665</x:v>
      </x:c>
      <x:c r="J87" s="38" t="n">
        <x:f>J88+4</x:f>
        <x:v>45663</x:v>
      </x:c>
      <x:c r="K87" s="38" t="n">
        <x:f t="shared" ref="K87:O87" si="124">K88+3</x:f>
        <x:v>45659</x:v>
      </x:c>
      <x:c r="L87" s="38">
        <x:f t="shared" si="120"/>
        <x:v>45662</x:v>
      </x:c>
      <x:c r="M87" s="38">
        <x:f t="shared" si="124"/>
        <x:v>45659</x:v>
      </x:c>
      <x:c r="N87" s="35"/>
      <x:c r="O87" s="30">
        <x:f t="shared" si="124"/>
        <x:v>45662</x:v>
      </x:c>
      <x:c r="P87" s="35"/>
      <x:c r="Q87" s="30" t="n">
        <x:f t="shared" ref="Q87:X87" si="125">Q88+2</x:f>
        <x:v>45659</x:v>
      </x:c>
      <x:c r="R87" s="38">
        <x:f t="shared" si="125"/>
        <x:v>45661</x:v>
      </x:c>
      <x:c r="S87" s="38" t="n">
        <x:f>S88+3</x:f>
        <x:v>45666</x:v>
      </x:c>
      <x:c r="T87" s="44">
        <x:f t="shared" si="122"/>
        <x:v>45666</x:v>
      </x:c>
      <x:c r="U87" s="48"/>
      <x:c r="V87" s="30">
        <x:f t="shared" si="125"/>
        <x:v>45657</x:v>
      </x:c>
      <x:c r="W87" s="30">
        <x:f t="shared" si="125"/>
        <x:v>45653</x:v>
      </x:c>
      <x:c r="X87" s="30">
        <x:f t="shared" si="125"/>
        <x:v>45654</x:v>
      </x:c>
      <x:c r="Y87" s="43" t="n">
        <x:f t="shared" ref="Y87:AA87" si="126">Y88+3</x:f>
        <x:v>45658</x:v>
      </x:c>
      <x:c r="Z87" s="30">
        <x:f t="shared" si="126"/>
        <x:v>45656</x:v>
      </x:c>
      <x:c r="AA87" s="38">
        <x:f t="shared" si="126"/>
        <x:v>45656</x:v>
      </x:c>
      <x:c r="AB87" s="47" t="s">
        <x:v>3</x:v>
      </x:c>
      <x:c r="AC87" s="30" t="n">
        <x:f>AC88+2</x:f>
        <x:v>45663</x:v>
      </x:c>
      <x:c r="AD87" s="38" t="n">
        <x:f>AD88+2</x:f>
        <x:v>45663</x:v>
      </x:c>
      <x:c r="AE87" s="50">
        <x:f t="shared" si="118"/>
        <x:v>45669</x:v>
      </x:c>
    </x:row>
    <x:row r="88" ht="24" customHeight="1">
      <x:c r="A88" s="27" t="s">
        <x:v>4</x:v>
      </x:c>
      <x:c r="B88" s="28"/>
      <x:c r="C88" s="40" t="s">
        <x:v>3</x:v>
      </x:c>
      <x:c r="D88" s="38" t="n">
        <x:f t="shared" ref="D88:H88" si="127">D89+3</x:f>
        <x:v>45661</x:v>
      </x:c>
      <x:c r="E88" s="38">
        <x:f t="shared" si="127"/>
        <x:v>45663</x:v>
      </x:c>
      <x:c r="F88" s="38">
        <x:f t="shared" si="113"/>
        <x:v>45658</x:v>
      </x:c>
      <x:c r="G88" s="38" t="n">
        <x:f>G89+6</x:f>
        <x:v>45663</x:v>
      </x:c>
      <x:c r="H88" s="38">
        <x:f t="shared" si="127"/>
        <x:v>45663</x:v>
      </x:c>
      <x:c r="I88" s="29" t="n">
        <x:f t="shared" ref="I88:M88" si="128">I89+7</x:f>
        <x:v>45662</x:v>
      </x:c>
      <x:c r="J88" s="38">
        <x:f t="shared" si="128"/>
        <x:v>45659</x:v>
      </x:c>
      <x:c r="K88" s="38" t="n">
        <x:f>K89+3</x:f>
        <x:v>45656</x:v>
      </x:c>
      <x:c r="L88" s="38">
        <x:f t="shared" si="120"/>
        <x:v>45655</x:v>
      </x:c>
      <x:c r="M88" s="38">
        <x:f t="shared" si="128"/>
        <x:v>45656</x:v>
      </x:c>
      <x:c r="N88" s="47" t="s">
        <x:v>3</x:v>
      </x:c>
      <x:c r="O88" s="30" t="n">
        <x:f>O89+3</x:f>
        <x:v>45659</x:v>
      </x:c>
      <x:c r="P88" s="47" t="s">
        <x:v>3</x:v>
      </x:c>
      <x:c r="Q88" s="30" t="n">
        <x:f t="shared" ref="Q88:X88" si="129">Q89+2</x:f>
        <x:v>45657</x:v>
      </x:c>
      <x:c r="R88" s="38">
        <x:f t="shared" si="129"/>
        <x:v>45659</x:v>
      </x:c>
      <x:c r="S88" s="38" t="n">
        <x:f>S89+3</x:f>
        <x:v>45663</x:v>
      </x:c>
      <x:c r="T88" s="44">
        <x:f t="shared" si="122"/>
        <x:v>45663</x:v>
      </x:c>
      <x:c r="U88" s="47" t="s">
        <x:v>3</x:v>
      </x:c>
      <x:c r="V88" s="30">
        <x:f t="shared" si="129"/>
        <x:v>45655</x:v>
      </x:c>
      <x:c r="W88" s="30">
        <x:f t="shared" si="129"/>
        <x:v>45651</x:v>
      </x:c>
      <x:c r="X88" s="30">
        <x:f t="shared" si="129"/>
        <x:v>45652</x:v>
      </x:c>
      <x:c r="Y88" s="43" t="n">
        <x:f t="shared" ref="Y88:AA88" si="130">Y89+3</x:f>
        <x:v>45655</x:v>
      </x:c>
      <x:c r="Z88" s="30">
        <x:f t="shared" si="130"/>
        <x:v>45653</x:v>
      </x:c>
      <x:c r="AA88" s="38">
        <x:f t="shared" si="130"/>
        <x:v>45653</x:v>
      </x:c>
      <x:c r="AB88" s="38" t="n">
        <x:f>AB89+5</x:f>
        <x:v>45665</x:v>
      </x:c>
      <x:c r="AC88" s="38" t="n">
        <x:f>AC89+2</x:f>
        <x:v>45661</x:v>
      </x:c>
      <x:c r="AD88" s="38" t="n">
        <x:f>AD89+2</x:f>
        <x:v>45661</x:v>
      </x:c>
      <x:c r="AE88" s="50">
        <x:f t="shared" si="118"/>
        <x:v>45667</x:v>
      </x:c>
    </x:row>
    <x:row r="89" ht="24" customHeight="1">
      <x:c r="A89" s="27" t="s">
        <x:v>5</x:v>
      </x:c>
      <x:c r="B89" s="28"/>
      <x:c r="C89" s="38" t="n">
        <x:f t="shared" ref="C89:AE89" si="131">C63+2</x:f>
        <x:v>45660</x:v>
      </x:c>
      <x:c r="D89" s="38">
        <x:f t="shared" si="131"/>
        <x:v>45658</x:v>
      </x:c>
      <x:c r="E89" s="38">
        <x:f t="shared" si="131"/>
        <x:v>45660</x:v>
      </x:c>
      <x:c r="F89" s="38">
        <x:f t="shared" si="131"/>
        <x:v>45656</x:v>
      </x:c>
      <x:c r="G89" s="38">
        <x:f t="shared" si="131"/>
        <x:v>45657</x:v>
      </x:c>
      <x:c r="H89" s="38">
        <x:f t="shared" si="131"/>
        <x:v>45660</x:v>
      </x:c>
      <x:c r="I89" s="38">
        <x:f t="shared" si="131"/>
        <x:v>45655</x:v>
      </x:c>
      <x:c r="J89" s="38">
        <x:f t="shared" si="131"/>
        <x:v>45652</x:v>
      </x:c>
      <x:c r="K89" s="38">
        <x:f t="shared" si="131"/>
        <x:v>45653</x:v>
      </x:c>
      <x:c r="L89" s="38">
        <x:f t="shared" si="131"/>
        <x:v>45648</x:v>
      </x:c>
      <x:c r="M89" s="38">
        <x:f t="shared" si="131"/>
        <x:v>45649</x:v>
      </x:c>
      <x:c r="N89" s="38">
        <x:f t="shared" si="131"/>
        <x:v>45654</x:v>
      </x:c>
      <x:c r="O89" s="38">
        <x:f t="shared" si="131"/>
        <x:v>45656</x:v>
      </x:c>
      <x:c r="P89" s="38">
        <x:f t="shared" si="131"/>
        <x:v>45653</x:v>
      </x:c>
      <x:c r="Q89" s="38">
        <x:f t="shared" si="131"/>
        <x:v>45655</x:v>
      </x:c>
      <x:c r="R89" s="38">
        <x:f t="shared" si="131"/>
        <x:v>45657</x:v>
      </x:c>
      <x:c r="S89" s="38">
        <x:f t="shared" si="131"/>
        <x:v>45660</x:v>
      </x:c>
      <x:c r="T89" s="38">
        <x:f t="shared" si="131"/>
        <x:v>45660</x:v>
      </x:c>
      <x:c r="U89" s="38">
        <x:f t="shared" si="131"/>
        <x:v>45667</x:v>
      </x:c>
      <x:c r="V89" s="38">
        <x:f t="shared" si="131"/>
        <x:v>45653</x:v>
      </x:c>
      <x:c r="W89" s="38">
        <x:f t="shared" si="131"/>
        <x:v>45649</x:v>
      </x:c>
      <x:c r="X89" s="38">
        <x:f t="shared" si="131"/>
        <x:v>45650</x:v>
      </x:c>
      <x:c r="Y89" s="38">
        <x:f t="shared" si="131"/>
        <x:v>45652</x:v>
      </x:c>
      <x:c r="Z89" s="38">
        <x:f t="shared" si="131"/>
        <x:v>45650</x:v>
      </x:c>
      <x:c r="AA89" s="38">
        <x:f t="shared" si="131"/>
        <x:v>45650</x:v>
      </x:c>
      <x:c r="AB89" s="38">
        <x:f t="shared" si="131"/>
        <x:v>45660</x:v>
      </x:c>
      <x:c r="AC89" s="38">
        <x:f t="shared" si="131"/>
        <x:v>45659</x:v>
      </x:c>
      <x:c r="AD89" s="38">
        <x:f t="shared" si="131"/>
        <x:v>45659</x:v>
      </x:c>
      <x:c r="AE89" s="50">
        <x:f t="shared" si="131"/>
        <x:v>45665</x:v>
      </x:c>
    </x:row>
    <x:row r="90" ht="24" customHeight="1">
      <x:c r="A90" s="27" t="str">
        <x:v>8F</x:v>
      </x:c>
      <x:c r="B90" s="51" t="str">
        <x:v>Batch 2</x:v>
      </x:c>
      <x:c r="C90" s="38" t="n">
        <x:f t="shared" ref="C90:AE90" si="132">C64+2</x:f>
        <x:v>45653</x:v>
      </x:c>
      <x:c r="D90" s="38">
        <x:f t="shared" si="132"/>
        <x:v>45653</x:v>
      </x:c>
      <x:c r="E90" s="38">
        <x:f t="shared" si="132"/>
        <x:v>45653</x:v>
      </x:c>
      <x:c r="F90" s="38">
        <x:f t="shared" si="132"/>
        <x:v>45651</x:v>
      </x:c>
      <x:c r="G90" s="38">
        <x:f t="shared" si="132"/>
        <x:v>45654</x:v>
      </x:c>
      <x:c r="H90" s="38">
        <x:f t="shared" si="132"/>
        <x:v>45657</x:v>
      </x:c>
      <x:c r="I90" s="38">
        <x:f t="shared" si="132"/>
        <x:v>45652</x:v>
      </x:c>
      <x:c r="J90" s="38">
        <x:f t="shared" si="132"/>
        <x:v>45648</x:v>
      </x:c>
      <x:c r="K90" s="38">
        <x:f t="shared" si="132"/>
        <x:v>45650</x:v>
      </x:c>
      <x:c r="L90" s="38">
        <x:f t="shared" si="132"/>
        <x:v>45641</x:v>
      </x:c>
      <x:c r="M90" s="38">
        <x:f t="shared" si="132"/>
        <x:v>45646</x:v>
      </x:c>
      <x:c r="N90" s="38">
        <x:f t="shared" si="132"/>
        <x:v>45649</x:v>
      </x:c>
      <x:c r="O90" s="38">
        <x:f t="shared" si="132"/>
        <x:v>45651</x:v>
      </x:c>
      <x:c r="P90" s="38">
        <x:f t="shared" si="132"/>
        <x:v>45648</x:v>
      </x:c>
      <x:c r="Q90" s="38">
        <x:f t="shared" si="132"/>
        <x:v>45650</x:v>
      </x:c>
      <x:c r="R90" s="38">
        <x:f t="shared" si="132"/>
        <x:v>45652</x:v>
      </x:c>
      <x:c r="S90" s="38">
        <x:f t="shared" si="132"/>
        <x:v>45653</x:v>
      </x:c>
      <x:c r="T90" s="38">
        <x:f t="shared" si="132"/>
        <x:v>45653</x:v>
      </x:c>
      <x:c r="U90" s="38">
        <x:f t="shared" si="132"/>
        <x:v>45660</x:v>
      </x:c>
      <x:c r="V90" s="38">
        <x:f t="shared" si="132"/>
        <x:v>45647</x:v>
      </x:c>
      <x:c r="W90" s="38">
        <x:f t="shared" si="132"/>
        <x:v>45642</x:v>
      </x:c>
      <x:c r="X90" s="38">
        <x:f t="shared" si="132"/>
        <x:v>45643</x:v>
      </x:c>
      <x:c r="Y90" s="38">
        <x:f t="shared" si="132"/>
        <x:v>45645</x:v>
      </x:c>
      <x:c r="Z90" s="38">
        <x:f t="shared" si="132"/>
        <x:v>45643</x:v>
      </x:c>
      <x:c r="AA90" s="38">
        <x:f t="shared" si="132"/>
        <x:v>45643</x:v>
      </x:c>
      <x:c r="AB90" s="38">
        <x:f t="shared" si="132"/>
        <x:v>45655</x:v>
      </x:c>
      <x:c r="AC90" s="38">
        <x:f t="shared" si="132"/>
        <x:v>45649</x:v>
      </x:c>
      <x:c r="AD90" s="38">
        <x:f t="shared" si="132"/>
        <x:v>45649</x:v>
      </x:c>
      <x:c r="AE90" s="50">
        <x:f t="shared" si="132"/>
        <x:v>45655</x:v>
      </x:c>
    </x:row>
    <x:row r="91" ht="24" customHeight="1">
      <x:c r="A91" s="27" t="s">
        <x:v>6</x:v>
      </x:c>
      <x:c r="B91" s="52"/>
      <x:c r="C91" s="38" t="n">
        <x:f t="shared" ref="C91:AE91" si="133">C65+2</x:f>
        <x:v>45650</x:v>
      </x:c>
      <x:c r="D91" s="38">
        <x:f t="shared" si="133"/>
        <x:v>45650</x:v>
      </x:c>
      <x:c r="E91" s="38">
        <x:f t="shared" si="133"/>
        <x:v>45650</x:v>
      </x:c>
      <x:c r="F91" s="38">
        <x:f t="shared" si="133"/>
        <x:v>45648</x:v>
      </x:c>
      <x:c r="G91" s="38">
        <x:f t="shared" si="133"/>
        <x:v>45651</x:v>
      </x:c>
      <x:c r="H91" s="38">
        <x:f t="shared" si="133"/>
        <x:v>45654</x:v>
      </x:c>
      <x:c r="I91" s="38">
        <x:f t="shared" si="133"/>
        <x:v>45649</x:v>
      </x:c>
      <x:c r="J91" s="38">
        <x:f t="shared" si="133"/>
        <x:v>45644</x:v>
      </x:c>
      <x:c r="K91" s="38">
        <x:f t="shared" si="133"/>
        <x:v>45647</x:v>
      </x:c>
      <x:c r="L91" s="38">
        <x:f t="shared" si="133"/>
        <x:v>45636</x:v>
      </x:c>
      <x:c r="M91" s="38">
        <x:f t="shared" si="133"/>
        <x:v>45643</x:v>
      </x:c>
      <x:c r="N91" s="38">
        <x:f t="shared" si="133"/>
        <x:v>45646</x:v>
      </x:c>
      <x:c r="O91" s="38">
        <x:f t="shared" si="133"/>
        <x:v>45648</x:v>
      </x:c>
      <x:c r="P91" s="38">
        <x:f t="shared" si="133"/>
        <x:v>45645</x:v>
      </x:c>
      <x:c r="Q91" s="38">
        <x:f t="shared" si="133"/>
        <x:v>45648</x:v>
      </x:c>
      <x:c r="R91" s="38">
        <x:f t="shared" si="133"/>
        <x:v>45650</x:v>
      </x:c>
      <x:c r="S91" s="38">
        <x:f t="shared" si="133"/>
        <x:v>45650</x:v>
      </x:c>
      <x:c r="T91" s="38">
        <x:f t="shared" si="133"/>
        <x:v>45650</x:v>
      </x:c>
      <x:c r="U91" s="38">
        <x:f t="shared" si="133"/>
        <x:v>45657</x:v>
      </x:c>
      <x:c r="V91" s="38">
        <x:f t="shared" si="133"/>
        <x:v>45645</x:v>
      </x:c>
      <x:c r="W91" s="38">
        <x:f t="shared" si="133"/>
        <x:v>45639</x:v>
      </x:c>
      <x:c r="X91" s="38">
        <x:f t="shared" si="133"/>
        <x:v>45640</x:v>
      </x:c>
      <x:c r="Y91" s="38">
        <x:f t="shared" si="133"/>
        <x:v>45642</x:v>
      </x:c>
      <x:c r="Z91" s="38">
        <x:f t="shared" si="133"/>
        <x:v>45641</x:v>
      </x:c>
      <x:c r="AA91" s="38">
        <x:f t="shared" si="133"/>
        <x:v>45641</x:v>
      </x:c>
      <x:c r="AB91" s="38">
        <x:f t="shared" si="133"/>
        <x:v>45650</x:v>
      </x:c>
      <x:c r="AC91" s="38">
        <x:f t="shared" si="133"/>
        <x:v>45647</x:v>
      </x:c>
      <x:c r="AD91" s="38">
        <x:f t="shared" si="133"/>
        <x:v>45647</x:v>
      </x:c>
      <x:c r="AE91" s="50">
        <x:f t="shared" si="133"/>
        <x:v>45653</x:v>
      </x:c>
    </x:row>
    <x:row r="92" ht="24" customHeight="1">
      <x:c r="A92" s="27" t="s">
        <x:v>7</x:v>
      </x:c>
      <x:c r="B92" s="54"/>
      <x:c r="C92" s="38" t="n">
        <x:f t="shared" ref="C92:AE92" si="134">C66+2</x:f>
        <x:v>45647</x:v>
      </x:c>
      <x:c r="D92" s="38">
        <x:f t="shared" si="134"/>
        <x:v>45647</x:v>
      </x:c>
      <x:c r="E92" s="38">
        <x:f t="shared" si="134"/>
        <x:v>45647</x:v>
      </x:c>
      <x:c r="F92" s="38">
        <x:f t="shared" si="134"/>
        <x:v>45645</x:v>
      </x:c>
      <x:c r="G92" s="38">
        <x:f t="shared" si="134"/>
        <x:v>45644</x:v>
      </x:c>
      <x:c r="H92" s="38">
        <x:f t="shared" si="134"/>
        <x:v>45651</x:v>
      </x:c>
      <x:c r="I92" s="38">
        <x:f t="shared" si="134"/>
        <x:v>45642</x:v>
      </x:c>
      <x:c r="J92" s="38">
        <x:f t="shared" si="134"/>
        <x:v>45637</x:v>
      </x:c>
      <x:c r="K92" s="38">
        <x:f t="shared" si="134"/>
        <x:v>45642</x:v>
      </x:c>
      <x:c r="L92" s="38">
        <x:f t="shared" si="134"/>
        <x:v>45629</x:v>
      </x:c>
      <x:c r="M92" s="38">
        <x:f t="shared" si="134"/>
        <x:v>45636</x:v>
      </x:c>
      <x:c r="N92" s="38">
        <x:f t="shared" si="134"/>
        <x:v>45643</x:v>
      </x:c>
      <x:c r="O92" s="38">
        <x:f t="shared" si="134"/>
        <x:v>45645</x:v>
      </x:c>
      <x:c r="P92" s="38">
        <x:f t="shared" si="134"/>
        <x:v>45642</x:v>
      </x:c>
      <x:c r="Q92" s="38">
        <x:f t="shared" si="134"/>
        <x:v>45646</x:v>
      </x:c>
      <x:c r="R92" s="38">
        <x:f t="shared" si="134"/>
        <x:v>45648</x:v>
      </x:c>
      <x:c r="S92" s="38">
        <x:f t="shared" si="134"/>
        <x:v>45647</x:v>
      </x:c>
      <x:c r="T92" s="38">
        <x:f t="shared" si="134"/>
        <x:v>45647</x:v>
      </x:c>
      <x:c r="U92" s="38">
        <x:f t="shared" si="134"/>
        <x:v>45654</x:v>
      </x:c>
      <x:c r="V92" s="38">
        <x:f t="shared" si="134"/>
        <x:v>45643</x:v>
      </x:c>
      <x:c r="W92" s="38">
        <x:f t="shared" si="134"/>
        <x:v>45636</x:v>
      </x:c>
      <x:c r="X92" s="38">
        <x:f t="shared" si="134"/>
        <x:v>45637</x:v>
      </x:c>
      <x:c r="Y92" s="38">
        <x:f t="shared" si="134"/>
        <x:v>45639</x:v>
      </x:c>
      <x:c r="Z92" s="38">
        <x:f t="shared" si="134"/>
        <x:v>45639</x:v>
      </x:c>
      <x:c r="AA92" s="38">
        <x:f t="shared" si="134"/>
        <x:v>45639</x:v>
      </x:c>
      <x:c r="AB92" s="38">
        <x:f t="shared" si="134"/>
        <x:v>45645</x:v>
      </x:c>
      <x:c r="AC92" s="38">
        <x:f t="shared" si="134"/>
        <x:v>45645</x:v>
      </x:c>
      <x:c r="AD92" s="38">
        <x:f t="shared" si="134"/>
        <x:v>45645</x:v>
      </x:c>
      <x:c r="AE92" s="50">
        <x:f t="shared" si="134"/>
        <x:v>45650</x:v>
      </x:c>
    </x:row>
    <x:row r="93" ht="24" customHeight="1">
      <x:c r="A93" s="27" t="str">
        <x:v>5F</x:v>
      </x:c>
      <x:c r="B93" s="51" t="str">
        <x:v>Batch 1</x:v>
      </x:c>
      <x:c r="C93" s="38" t="n">
        <x:f t="shared" ref="C93:AE93" si="135">C67+2</x:f>
        <x:v>45640</x:v>
      </x:c>
      <x:c r="D93" s="38">
        <x:f t="shared" si="135"/>
        <x:v>45640</x:v>
      </x:c>
      <x:c r="E93" s="38">
        <x:f t="shared" si="135"/>
        <x:v>45640</x:v>
      </x:c>
      <x:c r="F93" s="38">
        <x:f t="shared" si="135"/>
        <x:v>45640</x:v>
      </x:c>
      <x:c r="G93" s="38">
        <x:f t="shared" si="135"/>
        <x:v>45641</x:v>
      </x:c>
      <x:c r="H93" s="38">
        <x:f t="shared" si="135"/>
        <x:v>45646</x:v>
      </x:c>
      <x:c r="I93" s="38">
        <x:f t="shared" si="135"/>
        <x:v>45639</x:v>
      </x:c>
      <x:c r="J93" s="38">
        <x:f t="shared" si="135"/>
        <x:v>45634</x:v>
      </x:c>
      <x:c r="K93" s="38">
        <x:f t="shared" si="135"/>
        <x:v>45638</x:v>
      </x:c>
      <x:c r="L93" s="38">
        <x:f t="shared" si="135"/>
        <x:v>45627</x:v>
      </x:c>
      <x:c r="M93" s="38">
        <x:f t="shared" si="135"/>
        <x:v>45634</x:v>
      </x:c>
      <x:c r="N93" s="38">
        <x:f t="shared" si="135"/>
        <x:v>45636</x:v>
      </x:c>
      <x:c r="O93" s="38">
        <x:f t="shared" si="135"/>
        <x:v>45638</x:v>
      </x:c>
      <x:c r="P93" s="38">
        <x:f t="shared" si="135"/>
        <x:v>45635</x:v>
      </x:c>
      <x:c r="Q93" s="38">
        <x:f t="shared" si="135"/>
        <x:v>45641</x:v>
      </x:c>
      <x:c r="R93" s="38">
        <x:f t="shared" si="135"/>
        <x:v>45643</x:v>
      </x:c>
      <x:c r="S93" s="38">
        <x:f t="shared" si="135"/>
        <x:v>45640</x:v>
      </x:c>
      <x:c r="T93" s="38">
        <x:f t="shared" si="135"/>
        <x:v>45640</x:v>
      </x:c>
      <x:c r="U93" s="38">
        <x:f t="shared" si="135"/>
        <x:v>45647</x:v>
      </x:c>
      <x:c r="V93" s="38">
        <x:f t="shared" si="135"/>
        <x:v>45637</x:v>
      </x:c>
      <x:c r="W93" s="38">
        <x:f t="shared" si="135"/>
        <x:v>45629</x:v>
      </x:c>
      <x:c r="X93" s="38">
        <x:f t="shared" si="135"/>
        <x:v>45629</x:v>
      </x:c>
      <x:c r="Y93" s="38">
        <x:f t="shared" si="135"/>
        <x:v>45629</x:v>
      </x:c>
      <x:c r="Z93" s="38">
        <x:f t="shared" si="135"/>
        <x:v>45629</x:v>
      </x:c>
      <x:c r="AA93" s="38">
        <x:f t="shared" si="135"/>
        <x:v>45629</x:v>
      </x:c>
      <x:c r="AB93" s="38">
        <x:f t="shared" si="135"/>
        <x:v>45630</x:v>
      </x:c>
      <x:c r="AC93" s="38">
        <x:f t="shared" si="135"/>
        <x:v>45633</x:v>
      </x:c>
      <x:c r="AD93" s="38">
        <x:f t="shared" si="135"/>
        <x:v>45633</x:v>
      </x:c>
      <x:c r="AE93" s="50">
        <x:f t="shared" si="135"/>
        <x:v>45648</x:v>
      </x:c>
    </x:row>
    <x:row r="94" ht="24" customHeight="1">
      <x:c r="A94" s="27" t="s">
        <x:v>8</x:v>
      </x:c>
      <x:c r="B94" s="52"/>
      <x:c r="C94" s="38" t="n">
        <x:f t="shared" ref="C94:AE94" si="136">C68+2</x:f>
        <x:v>45637</x:v>
      </x:c>
      <x:c r="D94" s="38">
        <x:f t="shared" si="136"/>
        <x:v>45637</x:v>
      </x:c>
      <x:c r="E94" s="38">
        <x:f t="shared" si="136"/>
        <x:v>45637</x:v>
      </x:c>
      <x:c r="F94" s="38">
        <x:f t="shared" si="136"/>
        <x:v>45637</x:v>
      </x:c>
      <x:c r="G94" s="38">
        <x:f t="shared" si="136"/>
        <x:v>45638</x:v>
      </x:c>
      <x:c r="H94" s="38">
        <x:f t="shared" si="136"/>
        <x:v>45644</x:v>
      </x:c>
      <x:c r="I94" s="38">
        <x:f t="shared" si="136"/>
        <x:v>45636</x:v>
      </x:c>
      <x:c r="J94" s="38">
        <x:f t="shared" si="136"/>
        <x:v>45631</x:v>
      </x:c>
      <x:c r="K94" s="38">
        <x:f t="shared" si="136"/>
        <x:v>45634</x:v>
      </x:c>
      <x:c r="L94" s="38">
        <x:f t="shared" si="136"/>
        <x:v>45627</x:v>
      </x:c>
      <x:c r="M94" s="38">
        <x:f t="shared" si="136"/>
        <x:v>45632</x:v>
      </x:c>
      <x:c r="N94" s="38">
        <x:f t="shared" si="136"/>
        <x:v>45634</x:v>
      </x:c>
      <x:c r="O94" s="38">
        <x:f t="shared" si="136"/>
        <x:v>45636</x:v>
      </x:c>
      <x:c r="P94" s="38">
        <x:f t="shared" si="136"/>
        <x:v>45633</x:v>
      </x:c>
      <x:c r="Q94" s="38">
        <x:f t="shared" si="136"/>
        <x:v>45639</x:v>
      </x:c>
      <x:c r="R94" s="38">
        <x:f t="shared" si="136"/>
        <x:v>45641</x:v>
      </x:c>
      <x:c r="S94" s="38">
        <x:f t="shared" si="136"/>
        <x:v>45637</x:v>
      </x:c>
      <x:c r="T94" s="38">
        <x:f t="shared" si="136"/>
        <x:v>45637</x:v>
      </x:c>
      <x:c r="U94" s="38">
        <x:f t="shared" si="136"/>
        <x:v>45644</x:v>
      </x:c>
      <x:c r="V94" s="38">
        <x:f t="shared" si="136"/>
        <x:v>45635</x:v>
      </x:c>
      <x:c r="W94" s="38">
        <x:f t="shared" si="136"/>
        <x:v>45629</x:v>
      </x:c>
      <x:c r="X94" s="38">
        <x:f t="shared" si="136"/>
        <x:v>45629</x:v>
      </x:c>
      <x:c r="Y94" s="38">
        <x:f t="shared" si="136"/>
        <x:v>45629</x:v>
      </x:c>
      <x:c r="Z94" s="38">
        <x:f t="shared" si="136"/>
        <x:v>45627</x:v>
      </x:c>
      <x:c r="AA94" s="38">
        <x:f t="shared" si="136"/>
        <x:v>45629</x:v>
      </x:c>
      <x:c r="AB94" s="38">
        <x:f t="shared" si="136"/>
        <x:v>45630</x:v>
      </x:c>
      <x:c r="AC94" s="38">
        <x:f t="shared" si="136"/>
        <x:v>45633</x:v>
      </x:c>
      <x:c r="AD94" s="38">
        <x:f t="shared" si="136"/>
        <x:v>45633</x:v>
      </x:c>
      <x:c r="AE94" s="50">
        <x:f t="shared" si="136"/>
        <x:v>45646</x:v>
      </x:c>
    </x:row>
    <x:row r="95" ht="24" customHeight="1">
      <x:c r="A95" s="27" t="s">
        <x:v>9</x:v>
      </x:c>
      <x:c r="B95" s="54"/>
      <x:c r="C95" s="38" t="n">
        <x:f t="shared" ref="C95:AE95" si="137">C69+2</x:f>
        <x:v>45634</x:v>
      </x:c>
      <x:c r="D95" s="38">
        <x:f t="shared" si="137"/>
        <x:v>45634</x:v>
      </x:c>
      <x:c r="E95" s="38">
        <x:f t="shared" si="137"/>
        <x:v>45634</x:v>
      </x:c>
      <x:c r="F95" s="38">
        <x:f t="shared" si="137"/>
        <x:v>45634</x:v>
      </x:c>
      <x:c r="G95" s="53">
        <x:f t="shared" si="137"/>
        <x:v>8</x:v>
      </x:c>
      <x:c r="H95" s="38">
        <x:f t="shared" si="137"/>
        <x:v>45641</x:v>
      </x:c>
      <x:c r="I95" s="53">
        <x:f t="shared" si="137"/>
        <x:v>8</x:v>
      </x:c>
      <x:c r="J95" s="53">
        <x:f t="shared" si="137"/>
        <x:v>8</x:v>
      </x:c>
      <x:c r="K95" s="53">
        <x:f t="shared" si="137"/>
        <x:v>8</x:v>
      </x:c>
      <x:c r="L95" s="53">
        <x:f t="shared" si="137"/>
        <x:v>8</x:v>
      </x:c>
      <x:c r="M95" s="38">
        <x:f t="shared" si="137"/>
        <x:v>45631</x:v>
      </x:c>
      <x:c r="N95" s="38">
        <x:f t="shared" si="137"/>
        <x:v>45632</x:v>
      </x:c>
      <x:c r="O95" s="38">
        <x:f t="shared" si="137"/>
        <x:v>45634</x:v>
      </x:c>
      <x:c r="P95" s="38">
        <x:f t="shared" si="137"/>
        <x:v>45631</x:v>
      </x:c>
      <x:c r="Q95" s="38">
        <x:f t="shared" si="137"/>
        <x:v>45637</x:v>
      </x:c>
      <x:c r="R95" s="38">
        <x:f t="shared" si="137"/>
        <x:v>45639</x:v>
      </x:c>
      <x:c r="S95" s="38">
        <x:f t="shared" si="137"/>
        <x:v>45634</x:v>
      </x:c>
      <x:c r="T95" s="38">
        <x:f t="shared" si="137"/>
        <x:v>45634</x:v>
      </x:c>
      <x:c r="U95" s="38">
        <x:f t="shared" si="137"/>
        <x:v>45641</x:v>
      </x:c>
      <x:c r="V95" s="38">
        <x:f t="shared" si="137"/>
        <x:v>45633</x:v>
      </x:c>
      <x:c r="W95" s="38">
        <x:f t="shared" si="137"/>
        <x:v>45629</x:v>
      </x:c>
      <x:c r="X95" s="53">
        <x:f t="shared" si="137"/>
        <x:v>8</x:v>
      </x:c>
      <x:c r="Y95" s="38">
        <x:f t="shared" si="137"/>
        <x:v>45629</x:v>
      </x:c>
      <x:c r="Z95" s="38">
        <x:f t="shared" si="137"/>
        <x:v>45627</x:v>
      </x:c>
      <x:c r="AA95" s="38">
        <x:f t="shared" si="137"/>
        <x:v>45629</x:v>
      </x:c>
      <x:c r="AB95" s="38">
        <x:f t="shared" si="137"/>
        <x:v>45630</x:v>
      </x:c>
      <x:c r="AC95" s="38">
        <x:f t="shared" si="137"/>
        <x:v>45633</x:v>
      </x:c>
      <x:c r="AD95" s="38">
        <x:f t="shared" si="137"/>
        <x:v>45633</x:v>
      </x:c>
      <x:c r="AE95" s="55">
        <x:f t="shared" si="137"/>
        <x:v>8</x:v>
      </x:c>
    </x:row>
    <x:row r="96" ht="24" customHeight="1">
      <x:c r="A96" s="27" t="str">
        <x:v>2F</x:v>
      </x:c>
      <x:c r="B96" s="56" t="str">
        <x:v>Batch 4</x:v>
      </x:c>
      <x:c r="C96" s="38" t="n">
        <x:f t="shared" ref="C96:AE96" si="138">C70+2</x:f>
        <x:v>45305</x:v>
      </x:c>
      <x:c r="D96" s="38">
        <x:f t="shared" si="138"/>
        <x:v>45307</x:v>
      </x:c>
      <x:c r="E96" s="38">
        <x:f t="shared" si="138"/>
        <x:v>45306</x:v>
      </x:c>
      <x:c r="F96" s="38">
        <x:f t="shared" si="138"/>
        <x:v>45304</x:v>
      </x:c>
      <x:c r="G96" s="38">
        <x:f t="shared" si="138"/>
        <x:v>45306</x:v>
      </x:c>
      <x:c r="H96" s="38">
        <x:f t="shared" si="138"/>
        <x:v>45307</x:v>
      </x:c>
      <x:c r="I96" s="38">
        <x:f t="shared" si="138"/>
        <x:v>45306</x:v>
      </x:c>
      <x:c r="J96" s="38">
        <x:f t="shared" si="138"/>
        <x:v>45303</x:v>
      </x:c>
      <x:c r="K96" s="38">
        <x:f t="shared" si="138"/>
        <x:v>45307</x:v>
      </x:c>
      <x:c r="L96" s="38">
        <x:f t="shared" si="138"/>
        <x:v>45307</x:v>
      </x:c>
      <x:c r="M96" s="38">
        <x:f t="shared" si="138"/>
        <x:v>45307</x:v>
      </x:c>
      <x:c r="N96" s="38">
        <x:f t="shared" si="138"/>
        <x:v>45301</x:v>
      </x:c>
      <x:c r="O96" s="38">
        <x:f t="shared" si="138"/>
        <x:v>45307</x:v>
      </x:c>
      <x:c r="P96" s="38">
        <x:f t="shared" si="138"/>
        <x:v>45301</x:v>
      </x:c>
      <x:c r="Q96" s="38">
        <x:f t="shared" si="138"/>
        <x:v>45307</x:v>
      </x:c>
      <x:c r="R96" s="38">
        <x:f t="shared" si="138"/>
        <x:v>45307</x:v>
      </x:c>
      <x:c r="S96" s="38">
        <x:f t="shared" si="138"/>
        <x:v>45307</x:v>
      </x:c>
      <x:c r="T96" s="38">
        <x:f t="shared" si="138"/>
        <x:v>45306</x:v>
      </x:c>
      <x:c r="U96" s="38">
        <x:f t="shared" si="138"/>
        <x:v>45304</x:v>
      </x:c>
      <x:c r="V96" s="38">
        <x:f t="shared" si="138"/>
        <x:v>45306</x:v>
      </x:c>
      <x:c r="W96" s="38">
        <x:f t="shared" si="138"/>
        <x:v>45305</x:v>
      </x:c>
      <x:c r="X96" s="38">
        <x:f t="shared" si="138"/>
        <x:v>45306</x:v>
      </x:c>
      <x:c r="Y96" s="38">
        <x:f t="shared" si="138"/>
        <x:v>45663</x:v>
      </x:c>
      <x:c r="Z96" s="38">
        <x:f t="shared" si="138"/>
        <x:v>45307</x:v>
      </x:c>
      <x:c r="AA96" s="38">
        <x:f t="shared" si="138"/>
        <x:v>45307</x:v>
      </x:c>
      <x:c r="AB96" s="38">
        <x:f t="shared" si="138"/>
        <x:v>45304</x:v>
      </x:c>
      <x:c r="AC96" s="38">
        <x:f t="shared" si="138"/>
        <x:v>45307</x:v>
      </x:c>
      <x:c r="AD96" s="38">
        <x:f t="shared" si="138"/>
        <x:v>45307</x:v>
      </x:c>
      <x:c r="AE96" s="50">
        <x:f t="shared" si="138"/>
        <x:v>45307</x:v>
      </x:c>
    </x:row>
    <x:row r="97" ht="24" customHeight="1">
      <x:c r="A97" s="27" t="s">
        <x:v>10</x:v>
      </x:c>
      <x:c r="B97" s="57"/>
      <x:c r="C97" s="38" t="n">
        <x:f t="shared" ref="C97:AE97" si="139">C71+2</x:f>
        <x:v>45307</x:v>
      </x:c>
      <x:c r="D97" s="38">
        <x:f t="shared" si="139"/>
        <x:v>45307</x:v>
      </x:c>
      <x:c r="E97" s="38">
        <x:f t="shared" si="139"/>
        <x:v>45307</x:v>
      </x:c>
      <x:c r="F97" s="38">
        <x:f t="shared" si="139"/>
        <x:v>45307</x:v>
      </x:c>
      <x:c r="G97" s="38">
        <x:f t="shared" si="139"/>
        <x:v>45307</x:v>
      </x:c>
      <x:c r="H97" s="38">
        <x:f t="shared" si="139"/>
        <x:v>45307</x:v>
      </x:c>
      <x:c r="I97" s="38">
        <x:f t="shared" si="139"/>
        <x:v>45307</x:v>
      </x:c>
      <x:c r="J97" s="38">
        <x:f t="shared" si="139"/>
        <x:v>45307</x:v>
      </x:c>
      <x:c r="K97" s="38">
        <x:f t="shared" si="139"/>
        <x:v>45307</x:v>
      </x:c>
      <x:c r="L97" s="38">
        <x:f t="shared" si="139"/>
        <x:v>45307</x:v>
      </x:c>
      <x:c r="M97" s="38">
        <x:f t="shared" si="139"/>
        <x:v>45307</x:v>
      </x:c>
      <x:c r="N97" s="38">
        <x:f t="shared" si="139"/>
        <x:v>45307</x:v>
      </x:c>
      <x:c r="O97" s="38">
        <x:f t="shared" si="139"/>
        <x:v>45307</x:v>
      </x:c>
      <x:c r="P97" s="38">
        <x:f t="shared" si="139"/>
        <x:v>45307</x:v>
      </x:c>
      <x:c r="Q97" s="38">
        <x:f t="shared" si="139"/>
        <x:v>45307</x:v>
      </x:c>
      <x:c r="R97" s="38">
        <x:f t="shared" si="139"/>
        <x:v>45307</x:v>
      </x:c>
      <x:c r="S97" s="38">
        <x:f t="shared" si="139"/>
        <x:v>45307</x:v>
      </x:c>
      <x:c r="T97" s="38">
        <x:f t="shared" si="139"/>
        <x:v>45307</x:v>
      </x:c>
      <x:c r="U97" s="38">
        <x:f t="shared" si="139"/>
        <x:v>45307</x:v>
      </x:c>
      <x:c r="V97" s="38">
        <x:f t="shared" si="139"/>
        <x:v>45307</x:v>
      </x:c>
      <x:c r="W97" s="38">
        <x:f t="shared" si="139"/>
        <x:v>45307</x:v>
      </x:c>
      <x:c r="X97" s="38">
        <x:f t="shared" si="139"/>
        <x:v>45307</x:v>
      </x:c>
      <x:c r="Y97" s="38">
        <x:f t="shared" si="139"/>
        <x:v>45307</x:v>
      </x:c>
      <x:c r="Z97" s="38">
        <x:f t="shared" si="139"/>
        <x:v>45307</x:v>
      </x:c>
      <x:c r="AA97" s="38">
        <x:f t="shared" si="139"/>
        <x:v>45307</x:v>
      </x:c>
      <x:c r="AB97" s="38">
        <x:f t="shared" si="139"/>
        <x:v>45307</x:v>
      </x:c>
      <x:c r="AC97" s="38">
        <x:f t="shared" si="139"/>
        <x:v>45307</x:v>
      </x:c>
      <x:c r="AD97" s="38">
        <x:f t="shared" si="139"/>
        <x:v>45307</x:v>
      </x:c>
      <x:c r="AE97" s="50">
        <x:f t="shared" si="139"/>
        <x:v>45307</x:v>
      </x:c>
    </x:row>
    <x:row r="98" ht="24" customHeight="1">
      <x:c r="A98" s="58" t="str">
        <x:v>Building</x:v>
      </x:c>
      <x:c r="B98" s="59"/>
      <x:c r="C98" s="60" t="str">
        <x:v>1#</x:v>
      </x:c>
      <x:c r="D98" s="61" t="str">
        <x:v>2#</x:v>
      </x:c>
      <x:c r="E98" s="61" t="str">
        <x:v>3#</x:v>
      </x:c>
      <x:c r="F98" s="61" t="str">
        <x:v>4#</x:v>
      </x:c>
      <x:c r="G98" s="62" t="str">
        <x:v>5#</x:v>
      </x:c>
      <x:c r="H98" s="61" t="str">
        <x:v>6#</x:v>
      </x:c>
      <x:c r="I98" s="62" t="str">
        <x:v>7#</x:v>
      </x:c>
      <x:c r="J98" s="61" t="str">
        <x:v>8#</x:v>
      </x:c>
      <x:c r="K98" s="61" t="str">
        <x:v>9#</x:v>
      </x:c>
      <x:c r="L98" s="61" t="str">
        <x:v>10#</x:v>
      </x:c>
      <x:c r="M98" s="62" t="str">
        <x:v>11#</x:v>
      </x:c>
      <x:c r="N98" s="61" t="str">
        <x:v>12#</x:v>
      </x:c>
      <x:c r="O98" s="61" t="str">
        <x:v>13#</x:v>
      </x:c>
      <x:c r="P98" s="61" t="str">
        <x:v>14#</x:v>
      </x:c>
      <x:c r="Q98" s="61" t="str">
        <x:v>15#</x:v>
      </x:c>
      <x:c r="R98" s="62" t="str">
        <x:v>16#</x:v>
      </x:c>
      <x:c r="S98" s="60" t="str">
        <x:v>17#</x:v>
      </x:c>
      <x:c r="T98" s="61" t="str">
        <x:v>18#</x:v>
      </x:c>
      <x:c r="U98" s="61" t="str">
        <x:v>19#</x:v>
      </x:c>
      <x:c r="V98" s="61" t="str">
        <x:v>20#</x:v>
      </x:c>
      <x:c r="W98" s="61" t="str">
        <x:v>21#</x:v>
      </x:c>
      <x:c r="X98" s="61" t="str">
        <x:v>22#</x:v>
      </x:c>
      <x:c r="Y98" s="61" t="str">
        <x:v>23#</x:v>
      </x:c>
      <x:c r="Z98" s="61" t="str">
        <x:v>24#</x:v>
      </x:c>
      <x:c r="AA98" s="61" t="str">
        <x:v>25#</x:v>
      </x:c>
      <x:c r="AB98" s="61" t="str">
        <x:v>26#</x:v>
      </x:c>
      <x:c r="AC98" s="61" t="str">
        <x:v>27#</x:v>
      </x:c>
      <x:c r="AD98" s="61" t="str">
        <x:v>28#</x:v>
      </x:c>
      <x:c r="AE98" s="63" t="str">
        <x:v>29#</x:v>
      </x:c>
    </x:row>
    <x:row r="99" ht="24" customHeight="1">
      <x:c r="A99" s="642" t="str">
        <x:v>Zone</x:v>
      </x:c>
      <x:c r="B99" s="643"/>
      <x:c r="C99" s="643" t="str">
        <x:v>B1</x:v>
      </x:c>
      <x:c r="D99" s="643"/>
      <x:c r="E99" s="643"/>
      <x:c r="F99" s="643"/>
      <x:c r="G99" s="643"/>
      <x:c r="H99" s="643"/>
      <x:c r="I99" s="643"/>
      <x:c r="J99" s="643"/>
      <x:c r="K99" s="643"/>
      <x:c r="L99" s="643"/>
      <x:c r="M99" s="643"/>
      <x:c r="N99" s="643"/>
      <x:c r="O99" s="643"/>
      <x:c r="P99" s="643"/>
      <x:c r="Q99" s="643"/>
      <x:c r="R99" s="643"/>
      <x:c r="S99" s="644" t="str">
        <x:v>B2</x:v>
      </x:c>
      <x:c r="T99" s="644"/>
      <x:c r="U99" s="644"/>
      <x:c r="V99" s="644"/>
      <x:c r="W99" s="644"/>
      <x:c r="X99" s="644"/>
      <x:c r="Y99" s="644"/>
      <x:c r="Z99" s="644"/>
      <x:c r="AA99" s="644"/>
      <x:c r="AB99" s="644"/>
      <x:c r="AC99" s="644"/>
      <x:c r="AD99" s="644"/>
      <x:c r="AE99" s="645"/>
    </x:row>
    <x:row r="100" ht="24" customHeight="1">
      <x:c r="A100" s="650" t="n">
        <x:v>364</x:v>
      </x:c>
      <x:c r="B100" s="647" t="str">
        <x:v>Completed</x:v>
      </x:c>
      <x:c r="C100" s="648" t="n">
        <x:v>0</x:v>
      </x:c>
      <x:c r="D100" s="644" t="n">
        <x:v>0</x:v>
      </x:c>
      <x:c r="E100" s="644" t="n">
        <x:v>0</x:v>
      </x:c>
      <x:c r="F100" s="644" t="n">
        <x:v>0</x:v>
      </x:c>
      <x:c r="G100" s="644" t="n">
        <x:v>1</x:v>
      </x:c>
      <x:c r="H100" s="644" t="n">
        <x:v>0</x:v>
      </x:c>
      <x:c r="I100" s="644" t="n">
        <x:v>1</x:v>
      </x:c>
      <x:c r="J100" s="644" t="n">
        <x:v>1</x:v>
      </x:c>
      <x:c r="K100" s="644" t="n">
        <x:v>1</x:v>
      </x:c>
      <x:c r="L100" s="644" t="n">
        <x:v>1</x:v>
      </x:c>
      <x:c r="M100" s="644" t="n">
        <x:v>0</x:v>
      </x:c>
      <x:c r="N100" s="644" t="n">
        <x:v>0</x:v>
      </x:c>
      <x:c r="O100" s="644" t="n">
        <x:v>0</x:v>
      </x:c>
      <x:c r="P100" s="644" t="n">
        <x:v>0</x:v>
      </x:c>
      <x:c r="Q100" s="644" t="n">
        <x:v>0</x:v>
      </x:c>
      <x:c r="R100" s="644" t="n">
        <x:v>0</x:v>
      </x:c>
      <x:c r="S100" s="644" t="n">
        <x:v>0</x:v>
      </x:c>
      <x:c r="T100" s="644" t="n">
        <x:v>0</x:v>
      </x:c>
      <x:c r="U100" s="644" t="n">
        <x:v>0</x:v>
      </x:c>
      <x:c r="V100" s="644" t="n">
        <x:v>0</x:v>
      </x:c>
      <x:c r="W100" s="644" t="n">
        <x:v>0</x:v>
      </x:c>
      <x:c r="X100" s="644" t="n">
        <x:v>1</x:v>
      </x:c>
      <x:c r="Y100" s="644" t="n">
        <x:v>0</x:v>
      </x:c>
      <x:c r="Z100" s="644" t="n">
        <x:v>0</x:v>
      </x:c>
      <x:c r="AA100" s="644" t="n">
        <x:v>0</x:v>
      </x:c>
      <x:c r="AB100" s="644" t="n">
        <x:v>0</x:v>
      </x:c>
      <x:c r="AC100" s="644" t="n">
        <x:v>0</x:v>
      </x:c>
      <x:c r="AD100" s="644" t="n">
        <x:v>0</x:v>
      </x:c>
      <x:c r="AE100" s="645" t="n">
        <x:v>1</x:v>
      </x:c>
    </x:row>
    <x:row r="101" ht="24" customHeight="1">
      <x:c r="A101" s="93"/>
      <x:c r="B101" s="73"/>
      <x:c r="C101" s="74" t="str">
        <x:v>Total completed</x:v>
      </x:c>
      <x:c r="D101" s="75"/>
      <x:c r="E101" s="75"/>
      <x:c r="F101" s="75"/>
      <x:c r="G101" s="75"/>
      <x:c r="H101" s="75"/>
      <x:c r="I101" s="75"/>
      <x:c r="J101" s="75"/>
      <x:c r="K101" s="75"/>
      <x:c r="L101" s="75"/>
      <x:c r="M101" s="75"/>
      <x:c r="N101" s="76" t="n">
        <x:v>7</x:v>
      </x:c>
      <x:c r="O101" s="77"/>
      <x:c r="P101" s="77"/>
      <x:c r="Q101" s="77"/>
      <x:c r="R101" s="77"/>
      <x:c r="S101" s="77"/>
      <x:c r="T101" s="77"/>
      <x:c r="U101" s="77"/>
      <x:c r="V101" s="77"/>
      <x:c r="W101" s="77"/>
      <x:c r="X101" s="77"/>
      <x:c r="Y101" s="77"/>
      <x:c r="Z101" s="77"/>
      <x:c r="AA101" s="77"/>
      <x:c r="AB101" s="77"/>
      <x:c r="AC101" s="77"/>
      <x:c r="AD101" s="77"/>
      <x:c r="AE101" s="78"/>
    </x:row>
    <x:row r="102" ht="24" customHeight="1">
      <x:c r="A102" s="93"/>
      <x:c r="B102" s="70" t="str">
        <x:v>Floors</x:v>
      </x:c>
      <x:c r="C102" s="75" t="str">
        <x:v>Total not completed</x:v>
      </x:c>
      <x:c r="D102" s="75"/>
      <x:c r="E102" s="75"/>
      <x:c r="F102" s="75"/>
      <x:c r="G102" s="75"/>
      <x:c r="H102" s="75"/>
      <x:c r="I102" s="75"/>
      <x:c r="J102" s="75"/>
      <x:c r="K102" s="75"/>
      <x:c r="L102" s="75"/>
      <x:c r="M102" s="75"/>
      <x:c r="N102" s="76" t="n">
        <x:v>364</x:v>
      </x:c>
      <x:c r="O102" s="77"/>
      <x:c r="P102" s="77"/>
      <x:c r="Q102" s="77"/>
      <x:c r="R102" s="77"/>
      <x:c r="S102" s="77"/>
      <x:c r="T102" s="77"/>
      <x:c r="U102" s="77"/>
      <x:c r="V102" s="77"/>
      <x:c r="W102" s="77"/>
      <x:c r="X102" s="77"/>
      <x:c r="Y102" s="77"/>
      <x:c r="Z102" s="77"/>
      <x:c r="AA102" s="77"/>
      <x:c r="AB102" s="77"/>
      <x:c r="AC102" s="77"/>
      <x:c r="AD102" s="77"/>
      <x:c r="AE102" s="78"/>
    </x:row>
    <x:row r="103" ht="24" customHeight="1">
      <x:c r="A103" s="94"/>
      <x:c r="B103" s="95"/>
      <x:c r="C103" s="96" t="str">
        <x:v>Completion rate</x:v>
      </x:c>
      <x:c r="D103" s="97"/>
      <x:c r="E103" s="97"/>
      <x:c r="F103" s="97"/>
      <x:c r="G103" s="97"/>
      <x:c r="H103" s="97"/>
      <x:c r="I103" s="97"/>
      <x:c r="J103" s="97"/>
      <x:c r="K103" s="97"/>
      <x:c r="L103" s="97"/>
      <x:c r="M103" s="97"/>
      <x:c r="N103" s="98" t="n">
        <x:f>N101/N102</x:f>
        <x:v>0.019230769230769232</x:v>
      </x:c>
      <x:c r="O103" s="99"/>
      <x:c r="P103" s="99"/>
      <x:c r="Q103" s="99"/>
      <x:c r="R103" s="99"/>
      <x:c r="S103" s="99"/>
      <x:c r="T103" s="99"/>
      <x:c r="U103" s="99"/>
      <x:c r="V103" s="99"/>
      <x:c r="W103" s="99"/>
      <x:c r="X103" s="99"/>
      <x:c r="Y103" s="99"/>
      <x:c r="Z103" s="99"/>
      <x:c r="AA103" s="99"/>
      <x:c r="AB103" s="99"/>
      <x:c r="AC103" s="99"/>
      <x:c r="AD103" s="99"/>
      <x:c r="AE103" s="100"/>
    </x:row>
    <x:row r="104" ht="24" customHeight="1">
      <x:c r="A104" s="85"/>
      <x:c r="B104" s="85"/>
      <x:c r="C104" s="85"/>
      <x:c r="D104" s="85"/>
      <x:c r="E104" s="85"/>
      <x:c r="F104" s="85"/>
      <x:c r="G104" s="85"/>
      <x:c r="H104" s="85"/>
      <x:c r="I104" s="85"/>
      <x:c r="J104" s="85"/>
      <x:c r="K104" s="85"/>
      <x:c r="L104" s="85"/>
      <x:c r="M104" s="85"/>
      <x:c r="N104" s="85"/>
      <x:c r="O104" s="85"/>
      <x:c r="P104" s="85"/>
      <x:c r="Q104" s="85"/>
      <x:c r="R104" s="85"/>
      <x:c r="S104" s="85"/>
      <x:c r="T104" s="85"/>
      <x:c r="U104" s="85"/>
      <x:c r="V104" s="85"/>
      <x:c r="W104" s="85"/>
      <x:c r="X104" s="85"/>
      <x:c r="Y104" s="85"/>
      <x:c r="Z104" s="85"/>
      <x:c r="AA104" s="85"/>
      <x:c r="AB104" s="85"/>
      <x:c r="AC104" s="85"/>
      <x:c r="AD104" s="85"/>
      <x:c r="AE104" s="85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</x:row>
    <x:row r="106" ht="34" customHeight="1">
      <x:c r="A106" s="2" t="str">
        <x:v>Completed</x:v>
      </x:c>
      <x:c r="B106" s="3" t="str">
        <x:v>In progress</x:v>
      </x:c>
      <x:c r="C106" s="4" t="str">
        <x:v>Behind schedule</x:v>
      </x:c>
      <x:c r="D106" s="594" t="str">
        <x:v>Wood door frames and trim handover</x:v>
      </x:c>
      <x:c r="E106" s="604"/>
      <x:c r="F106" s="604"/>
      <x:c r="G106" s="604"/>
      <x:c r="H106" s="604"/>
      <x:c r="I106" s="604"/>
      <x:c r="J106" s="604"/>
      <x:c r="K106" s="604"/>
      <x:c r="L106" s="604"/>
      <x:c r="M106" s="604"/>
      <x:c r="N106" s="604"/>
      <x:c r="O106" s="604"/>
      <x:c r="P106" s="604"/>
      <x:c r="Q106" s="604"/>
      <x:c r="R106" s="604"/>
      <x:c r="S106" s="604"/>
      <x:c r="T106" s="604"/>
      <x:c r="U106" s="604"/>
      <x:c r="V106" s="604"/>
      <x:c r="W106" s="604"/>
      <x:c r="X106" s="604"/>
      <x:c r="Y106" s="604"/>
      <x:c r="Z106" s="604"/>
      <x:c r="AA106" s="604"/>
      <x:c r="AB106" s="604"/>
      <x:c r="AC106" s="604"/>
      <x:c r="AD106" s="604"/>
      <x:c r="AE106" s="605"/>
    </x:row>
    <x:row r="107" ht="24" customHeight="1">
      <x:c r="A107" s="7"/>
      <x:c r="B107" s="8"/>
      <x:c r="C107" s="9"/>
      <x:c r="D107" s="9"/>
      <x:c r="E107" s="9"/>
      <x:c r="F107" s="10"/>
      <x:c r="G107" s="8"/>
      <x:c r="H107" s="8"/>
      <x:c r="I107" s="8"/>
      <x:c r="J107" s="8"/>
      <x:c r="K107" s="8"/>
      <x:c r="L107" s="8"/>
      <x:c r="M107" s="8"/>
      <x:c r="N107" s="8"/>
      <x:c r="O107" s="8"/>
      <x:c r="P107" s="9"/>
      <x:c r="Q107" s="10"/>
      <x:c r="R107" s="8"/>
      <x:c r="S107" s="9"/>
      <x:c r="T107" s="9"/>
      <x:c r="U107" s="9"/>
      <x:c r="V107" s="10"/>
      <x:c r="W107" s="10"/>
      <x:c r="X107" s="10"/>
      <x:c r="Y107" s="9"/>
      <x:c r="Z107" s="10"/>
      <x:c r="AA107" s="10"/>
      <x:c r="AB107" s="9"/>
      <x:c r="AC107" s="9"/>
      <x:c r="AD107" s="9"/>
      <x:c r="AE107" s="11"/>
    </x:row>
    <x:row r="108" ht="24" customHeight="1">
      <x:c r="A108" s="12"/>
      <x:c r="B108" s="13"/>
      <x:c r="C108" s="14"/>
      <x:c r="D108" s="15"/>
      <x:c r="E108" s="16"/>
      <x:c r="F108" s="17" t="s">
        <x:v>0</x:v>
      </x:c>
      <x:c r="G108" s="18"/>
      <x:c r="H108" s="19" t="s">
        <x:v>1</x:v>
      </x:c>
      <x:c r="I108" s="16"/>
      <x:c r="J108" s="16"/>
      <x:c r="K108" s="17" t="s">
        <x:v>0</x:v>
      </x:c>
      <x:c r="L108" s="20"/>
      <x:c r="M108" s="109" t="s">
        <x:v>1</x:v>
      </x:c>
      <x:c r="N108" s="18"/>
      <x:c r="O108" s="110"/>
      <x:c r="P108" s="111"/>
      <x:c r="Q108" s="23"/>
      <x:c r="R108" s="20"/>
      <x:c r="S108" s="14"/>
      <x:c r="T108" s="24"/>
      <x:c r="U108" s="22"/>
      <x:c r="V108" s="25" t="s">
        <x:v>0</x:v>
      </x:c>
      <x:c r="W108" s="25" t="s">
        <x:v>0</x:v>
      </x:c>
      <x:c r="X108" s="25" t="s">
        <x:v>0</x:v>
      </x:c>
      <x:c r="Y108" s="14"/>
      <x:c r="Z108" s="24"/>
      <x:c r="AA108" s="24"/>
      <x:c r="AB108" s="22"/>
      <x:c r="AC108" s="24"/>
      <x:c r="AD108" s="22"/>
      <x:c r="AE108" s="26"/>
    </x:row>
    <x:row r="109" ht="24" customHeight="1">
      <x:c r="A109" s="27" t="str">
        <x:v>15F</x:v>
      </x:c>
      <x:c r="B109" s="28" t="str">
        <x:v>Batch 4</x:v>
      </x:c>
      <x:c r="C109" s="14"/>
      <x:c r="D109" s="15"/>
      <x:c r="E109" s="16"/>
      <x:c r="F109" s="30" t="n">
        <x:f t="shared" ref="F109:K109" si="140">F5+6</x:f>
        <x:v>45667</x:v>
      </x:c>
      <x:c r="G109" s="18"/>
      <x:c r="H109" s="30">
        <x:f t="shared" si="140"/>
        <x:v>45671</x:v>
      </x:c>
      <x:c r="I109" s="16"/>
      <x:c r="J109" s="16"/>
      <x:c r="K109" s="30">
        <x:f t="shared" si="140"/>
        <x:v>45671</x:v>
      </x:c>
      <x:c r="L109" s="20"/>
      <x:c r="M109" s="112" t="n">
        <x:f>M5+6</x:f>
        <x:v>45671</x:v>
      </x:c>
      <x:c r="N109" s="18"/>
      <x:c r="O109" s="113"/>
      <x:c r="P109" s="108"/>
      <x:c r="Q109" s="31" t="s">
        <x:v>1</x:v>
      </x:c>
      <x:c r="R109" s="32" t="s">
        <x:v>1</x:v>
      </x:c>
      <x:c r="S109" s="14"/>
      <x:c r="T109" s="24"/>
      <x:c r="U109" s="16"/>
      <x:c r="V109" s="29" t="n">
        <x:f>V110+3</x:f>
        <x:v>45669</x:v>
      </x:c>
      <x:c r="W109" s="29" t="n">
        <x:f>W110+7</x:f>
        <x:v>45670</x:v>
      </x:c>
      <x:c r="X109" s="29" t="n">
        <x:f>X110+7</x:f>
        <x:v>45671</x:v>
      </x:c>
      <x:c r="Y109" s="18"/>
      <x:c r="Z109" s="25" t="s">
        <x:v>0</x:v>
      </x:c>
      <x:c r="AA109" s="25" t="s">
        <x:v>0</x:v>
      </x:c>
      <x:c r="AB109" s="14"/>
      <x:c r="AC109" s="24"/>
      <x:c r="AD109" s="16"/>
      <x:c r="AE109" s="33" t="s">
        <x:v>1</x:v>
      </x:c>
    </x:row>
    <x:row r="110" ht="24" customHeight="1">
      <x:c r="A110" s="27" t="s">
        <x:v>14</x:v>
      </x:c>
      <x:c r="B110" s="28"/>
      <x:c r="C110" s="14"/>
      <x:c r="D110" s="34" t="s">
        <x:v>12</x:v>
      </x:c>
      <x:c r="E110" s="18"/>
      <x:c r="F110" s="30" t="n">
        <x:f t="shared" ref="F110:K110" si="141">F6+6</x:f>
        <x:v>45664</x:v>
      </x:c>
      <x:c r="G110" s="35"/>
      <x:c r="H110" s="30">
        <x:f t="shared" si="141"/>
        <x:v>45669</x:v>
      </x:c>
      <x:c r="I110" s="23"/>
      <x:c r="J110" s="23"/>
      <x:c r="K110" s="30">
        <x:f t="shared" si="141"/>
        <x:v>45670</x:v>
      </x:c>
      <x:c r="L110" s="20"/>
      <x:c r="M110" s="112" t="n">
        <x:f t="shared" ref="M110:R110" si="142">M6+6</x:f>
        <x:v>45669</x:v>
      </x:c>
      <x:c r="N110" s="114"/>
      <x:c r="O110" s="115" t="s">
        <x:v>12</x:v>
      </x:c>
      <x:c r="P110" s="18"/>
      <x:c r="Q110" s="30">
        <x:f t="shared" si="142"/>
        <x:v>45668</x:v>
      </x:c>
      <x:c r="R110" s="38">
        <x:f t="shared" si="142"/>
        <x:v>45670</x:v>
      </x:c>
      <x:c r="S110" s="18"/>
      <x:c r="T110" s="37" t="s">
        <x:v>12</x:v>
      </x:c>
      <x:c r="U110" s="18"/>
      <x:c r="V110" s="29" t="n">
        <x:f t="shared" ref="V110:X110" si="143">V111+3</x:f>
        <x:v>45666</x:v>
      </x:c>
      <x:c r="W110" s="29">
        <x:f t="shared" si="143"/>
        <x:v>45663</x:v>
      </x:c>
      <x:c r="X110" s="29">
        <x:f t="shared" si="143"/>
        <x:v>45664</x:v>
      </x:c>
      <x:c r="Y110" s="18"/>
      <x:c r="Z110" s="30" t="n">
        <x:f>Z111+7</x:f>
        <x:v>45671</x:v>
      </x:c>
      <x:c r="AA110" s="38" t="n">
        <x:f>AA111+7</x:f>
        <x:v>45671</x:v>
      </x:c>
      <x:c r="AB110" s="18"/>
      <x:c r="AC110" s="37" t="s">
        <x:v>12</x:v>
      </x:c>
      <x:c r="AD110" s="18"/>
      <x:c r="AE110" s="39" t="n">
        <x:f t="shared" ref="AE110:AE123" si="144">AE6+6</x:f>
        <x:v>45305</x:v>
      </x:c>
    </x:row>
    <x:row r="111" ht="24" customHeight="1">
      <x:c r="A111" s="27" t="s">
        <x:v>11</x:v>
      </x:c>
      <x:c r="B111" s="28"/>
      <x:c r="C111" s="18"/>
      <x:c r="D111" s="30" t="n">
        <x:f t="shared" ref="D111:H111" si="145">D7+6</x:f>
        <x:v>45669</x:v>
      </x:c>
      <x:c r="E111" s="18"/>
      <x:c r="F111" s="30">
        <x:f t="shared" si="145"/>
        <x:v>45662</x:v>
      </x:c>
      <x:c r="G111" s="40" t="s">
        <x:v>3</x:v>
      </x:c>
      <x:c r="H111" s="30">
        <x:f t="shared" si="145"/>
        <x:v>45667</x:v>
      </x:c>
      <x:c r="I111" s="41" t="s">
        <x:v>12</x:v>
      </x:c>
      <x:c r="J111" s="41" t="s">
        <x:v>12</x:v>
      </x:c>
      <x:c r="K111" s="30" t="n">
        <x:f t="shared" ref="K111:O111" si="146">K7+6</x:f>
        <x:v>45666</x:v>
      </x:c>
      <x:c r="L111" s="42" t="s">
        <x:v>3</x:v>
      </x:c>
      <x:c r="M111" s="112">
        <x:f t="shared" si="146"/>
        <x:v>45666</x:v>
      </x:c>
      <x:c r="N111" s="18"/>
      <x:c r="O111" s="112">
        <x:f t="shared" si="146"/>
        <x:v>45666</x:v>
      </x:c>
      <x:c r="P111" s="18"/>
      <x:c r="Q111" s="30" t="n">
        <x:f>Q7+6</x:f>
        <x:v>45665</x:v>
      </x:c>
      <x:c r="R111" s="38" t="n">
        <x:f>R7+6</x:f>
        <x:v>45667</x:v>
      </x:c>
      <x:c r="S111" s="35"/>
      <x:c r="T111" s="30">
        <x:v>45299</x:v>
      </x:c>
      <x:c r="U111" s="18"/>
      <x:c r="V111" s="29" t="n">
        <x:f t="shared" ref="V111:X111" si="147">V112+3</x:f>
        <x:v>45663</x:v>
      </x:c>
      <x:c r="W111" s="29">
        <x:f t="shared" si="147"/>
        <x:v>45660</x:v>
      </x:c>
      <x:c r="X111" s="29">
        <x:f t="shared" si="147"/>
        <x:v>45661</x:v>
      </x:c>
      <x:c r="Y111" s="35"/>
      <x:c r="Z111" s="30" t="n">
        <x:f>Z112+3</x:f>
        <x:v>45664</x:v>
      </x:c>
      <x:c r="AA111" s="38" t="n">
        <x:f>AA112+3</x:f>
        <x:v>45664</x:v>
      </x:c>
      <x:c r="AB111" s="18"/>
      <x:c r="AC111" s="30" t="n">
        <x:f t="shared" ref="AC111:AC123" si="148">AC7+6</x:f>
        <x:v>45671</x:v>
      </x:c>
      <x:c r="AD111" s="35"/>
      <x:c r="AE111" s="39">
        <x:f t="shared" si="144"/>
        <x:v>45671</x:v>
      </x:c>
    </x:row>
    <x:row r="112" ht="24" customHeight="1">
      <x:c r="A112" s="27" t="str">
        <x:v>12F</x:v>
      </x:c>
      <x:c r="B112" s="28" t="str">
        <x:v>Batch 3</x:v>
      </x:c>
      <x:c r="C112" s="18"/>
      <x:c r="D112" s="30" t="n">
        <x:f t="shared" ref="D112:H112" si="149">D8+6</x:f>
        <x:v>45668</x:v>
      </x:c>
      <x:c r="E112" s="35"/>
      <x:c r="F112" s="30">
        <x:f t="shared" si="149"/>
        <x:v>45660</x:v>
      </x:c>
      <x:c r="G112" s="38">
        <x:f t="shared" si="149"/>
        <x:v>45667</x:v>
      </x:c>
      <x:c r="H112" s="38">
        <x:f t="shared" si="149"/>
        <x:v>45665</x:v>
      </x:c>
      <x:c r="I112" s="29" t="n">
        <x:f>I113+3</x:f>
        <x:v>45666</x:v>
      </x:c>
      <x:c r="J112" s="38" t="n">
        <x:f t="shared" ref="J112:M112" si="150">J8+6</x:f>
        <x:v>45664</x:v>
      </x:c>
      <x:c r="K112" s="38">
        <x:f t="shared" si="150"/>
        <x:v>45662</x:v>
      </x:c>
      <x:c r="L112" s="49">
        <x:f t="shared" si="150"/>
        <x:v>45667</x:v>
      </x:c>
      <x:c r="M112" s="112">
        <x:f t="shared" si="150"/>
        <x:v>45659</x:v>
      </x:c>
      <x:c r="N112" s="18"/>
      <x:c r="O112" s="112" t="n">
        <x:f t="shared" ref="O112:R112" si="151">O8+6</x:f>
        <x:v>45663</x:v>
      </x:c>
      <x:c r="P112" s="18"/>
      <x:c r="Q112" s="30">
        <x:f t="shared" si="151"/>
        <x:v>45662</x:v>
      </x:c>
      <x:c r="R112" s="38">
        <x:f t="shared" si="151"/>
        <x:v>45664</x:v>
      </x:c>
      <x:c r="S112" s="46" t="s">
        <x:v>0</x:v>
      </x:c>
      <x:c r="T112" s="30" t="n">
        <x:f t="shared" ref="T112:T114" si="152">T113+3</x:f>
        <x:v>45667</x:v>
      </x:c>
      <x:c r="U112" s="18"/>
      <x:c r="V112" s="29" t="n">
        <x:f>V113+5</x:f>
        <x:v>45660</x:v>
      </x:c>
      <x:c r="W112" s="29" t="n">
        <x:f>W113+6</x:f>
        <x:v>45657</x:v>
      </x:c>
      <x:c r="X112" s="29" t="n">
        <x:f>X113+6</x:f>
        <x:v>45658</x:v>
      </x:c>
      <x:c r="Y112" s="47" t="s">
        <x:v>3</x:v>
      </x:c>
      <x:c r="Z112" s="30" t="n">
        <x:f>Z113+7</x:f>
        <x:v>45661</x:v>
      </x:c>
      <x:c r="AA112" s="38" t="n">
        <x:f>AA113+7</x:f>
        <x:v>45661</x:v>
      </x:c>
      <x:c r="AB112" s="35"/>
      <x:c r="AC112" s="30">
        <x:f t="shared" si="148"/>
        <x:v>45666</x:v>
      </x:c>
      <x:c r="AD112" s="47" t="s">
        <x:v>3</x:v>
      </x:c>
      <x:c r="AE112" s="39">
        <x:f t="shared" si="144"/>
        <x:v>45669</x:v>
      </x:c>
    </x:row>
    <x:row r="113" ht="24" customHeight="1">
      <x:c r="A113" s="27" t="s">
        <x:v>15</x:v>
      </x:c>
      <x:c r="B113" s="28"/>
      <x:c r="C113" s="35"/>
      <x:c r="D113" s="30" t="n">
        <x:f t="shared" ref="D113:H113" si="153">D9+6</x:f>
        <x:v>45662</x:v>
      </x:c>
      <x:c r="E113" s="47" t="s">
        <x:v>3</x:v>
      </x:c>
      <x:c r="F113" s="30">
        <x:f t="shared" si="153"/>
        <x:v>45658</x:v>
      </x:c>
      <x:c r="G113" s="38">
        <x:f t="shared" si="153"/>
        <x:v>45664</x:v>
      </x:c>
      <x:c r="H113" s="38">
        <x:f t="shared" si="153"/>
        <x:v>45663</x:v>
      </x:c>
      <x:c r="I113" s="29" t="n">
        <x:f>I114+3</x:f>
        <x:v>45663</x:v>
      </x:c>
      <x:c r="J113" s="38" t="n">
        <x:f t="shared" ref="J113:M113" si="154">J9+6</x:f>
        <x:v>45661</x:v>
      </x:c>
      <x:c r="K113" s="38">
        <x:f t="shared" si="154"/>
        <x:v>45657</x:v>
      </x:c>
      <x:c r="L113" s="38">
        <x:f t="shared" si="154"/>
        <x:v>45660</x:v>
      </x:c>
      <x:c r="M113" s="45">
        <x:f t="shared" si="154"/>
        <x:v>45657</x:v>
      </x:c>
      <x:c r="N113" s="35"/>
      <x:c r="O113" s="112" t="n">
        <x:f t="shared" ref="O113:S113" si="155">O9+6</x:f>
        <x:v>45660</x:v>
      </x:c>
      <x:c r="P113" s="35"/>
      <x:c r="Q113" s="30">
        <x:f t="shared" si="155"/>
        <x:v>45657</x:v>
      </x:c>
      <x:c r="R113" s="38">
        <x:f t="shared" si="155"/>
        <x:v>45659</x:v>
      </x:c>
      <x:c r="S113" s="38">
        <x:f t="shared" si="155"/>
        <x:v>45664</x:v>
      </x:c>
      <x:c r="T113" s="44">
        <x:f t="shared" si="152"/>
        <x:v>45664</x:v>
      </x:c>
      <x:c r="U113" s="48"/>
      <x:c r="V113" s="30" t="n">
        <x:f t="shared" ref="V113:X113" si="156">V114+2</x:f>
        <x:v>45655</x:v>
      </x:c>
      <x:c r="W113" s="30">
        <x:f t="shared" si="156"/>
        <x:v>45651</x:v>
      </x:c>
      <x:c r="X113" s="30">
        <x:f t="shared" si="156"/>
        <x:v>45652</x:v>
      </x:c>
      <x:c r="Y113" s="43" t="n">
        <x:f t="shared" ref="Y113:AA113" si="157">Y114+3</x:f>
        <x:v>45656</x:v>
      </x:c>
      <x:c r="Z113" s="30">
        <x:f t="shared" si="157"/>
        <x:v>45654</x:v>
      </x:c>
      <x:c r="AA113" s="38">
        <x:f t="shared" si="157"/>
        <x:v>45654</x:v>
      </x:c>
      <x:c r="AB113" s="47" t="s">
        <x:v>3</x:v>
      </x:c>
      <x:c r="AC113" s="30">
        <x:f t="shared" si="148"/>
        <x:v>45661</x:v>
      </x:c>
      <x:c r="AD113" s="38" t="n">
        <x:f t="shared" ref="AD113:AD123" si="158">AD9+6</x:f>
        <x:v>45661</x:v>
      </x:c>
      <x:c r="AE113" s="50">
        <x:f t="shared" si="144"/>
        <x:v>45667</x:v>
      </x:c>
    </x:row>
    <x:row r="114" ht="24" customHeight="1">
      <x:c r="A114" s="27" t="s">
        <x:v>4</x:v>
      </x:c>
      <x:c r="B114" s="28"/>
      <x:c r="C114" s="40" t="s">
        <x:v>3</x:v>
      </x:c>
      <x:c r="D114" s="38" t="n">
        <x:f t="shared" ref="D114:H114" si="159">D10+6</x:f>
        <x:v>45659</x:v>
      </x:c>
      <x:c r="E114" s="38">
        <x:f t="shared" si="159"/>
        <x:v>45661</x:v>
      </x:c>
      <x:c r="F114" s="38">
        <x:f t="shared" si="159"/>
        <x:v>45656</x:v>
      </x:c>
      <x:c r="G114" s="38">
        <x:f t="shared" si="159"/>
        <x:v>45661</x:v>
      </x:c>
      <x:c r="H114" s="38">
        <x:f t="shared" si="159"/>
        <x:v>45661</x:v>
      </x:c>
      <x:c r="I114" s="29" t="n">
        <x:f>I115+7</x:f>
        <x:v>45660</x:v>
      </x:c>
      <x:c r="J114" s="38" t="n">
        <x:f t="shared" ref="J114:M114" si="160">J10+6</x:f>
        <x:v>45657</x:v>
      </x:c>
      <x:c r="K114" s="38">
        <x:f t="shared" si="160"/>
        <x:v>45654</x:v>
      </x:c>
      <x:c r="L114" s="38">
        <x:f t="shared" si="160"/>
        <x:v>45653</x:v>
      </x:c>
      <x:c r="M114" s="38">
        <x:f t="shared" si="160"/>
        <x:v>45654</x:v>
      </x:c>
      <x:c r="N114" s="47" t="s">
        <x:v>3</x:v>
      </x:c>
      <x:c r="O114" s="112" t="n">
        <x:f t="shared" ref="O114:S114" si="161">O10+6</x:f>
        <x:v>45657</x:v>
      </x:c>
      <x:c r="P114" s="47" t="s">
        <x:v>3</x:v>
      </x:c>
      <x:c r="Q114" s="30">
        <x:f t="shared" si="161"/>
        <x:v>45655</x:v>
      </x:c>
      <x:c r="R114" s="38">
        <x:f t="shared" si="161"/>
        <x:v>45657</x:v>
      </x:c>
      <x:c r="S114" s="38">
        <x:f t="shared" si="161"/>
        <x:v>45661</x:v>
      </x:c>
      <x:c r="T114" s="44">
        <x:f t="shared" si="152"/>
        <x:v>45661</x:v>
      </x:c>
      <x:c r="U114" s="47" t="s">
        <x:v>3</x:v>
      </x:c>
      <x:c r="V114" s="30" t="n">
        <x:f t="shared" ref="V114:X114" si="162">V115+2</x:f>
        <x:v>45653</x:v>
      </x:c>
      <x:c r="W114" s="30">
        <x:f t="shared" si="162"/>
        <x:v>45649</x:v>
      </x:c>
      <x:c r="X114" s="30">
        <x:f t="shared" si="162"/>
        <x:v>45650</x:v>
      </x:c>
      <x:c r="Y114" s="43" t="n">
        <x:f t="shared" ref="Y114:AA114" si="163">Y115+3</x:f>
        <x:v>45653</x:v>
      </x:c>
      <x:c r="Z114" s="30">
        <x:f t="shared" si="163"/>
        <x:v>45651</x:v>
      </x:c>
      <x:c r="AA114" s="38">
        <x:f t="shared" si="163"/>
        <x:v>45651</x:v>
      </x:c>
      <x:c r="AB114" s="38" t="n">
        <x:f>AB115+5</x:f>
        <x:v>45663</x:v>
      </x:c>
      <x:c r="AC114" s="38">
        <x:f t="shared" si="148"/>
        <x:v>45659</x:v>
      </x:c>
      <x:c r="AD114" s="38">
        <x:f t="shared" si="158"/>
        <x:v>45659</x:v>
      </x:c>
      <x:c r="AE114" s="50">
        <x:f t="shared" si="144"/>
        <x:v>45665</x:v>
      </x:c>
    </x:row>
    <x:row r="115" ht="24" customHeight="1">
      <x:c r="A115" s="27" t="s">
        <x:v>5</x:v>
      </x:c>
      <x:c r="B115" s="28"/>
      <x:c r="C115" s="38" t="n">
        <x:f t="shared" ref="C115:AB115" si="164">C11+6</x:f>
        <x:v>45658</x:v>
      </x:c>
      <x:c r="D115" s="38">
        <x:f t="shared" si="164"/>
        <x:v>45656</x:v>
      </x:c>
      <x:c r="E115" s="38">
        <x:f t="shared" si="164"/>
        <x:v>45658</x:v>
      </x:c>
      <x:c r="F115" s="38">
        <x:f t="shared" si="164"/>
        <x:v>45654</x:v>
      </x:c>
      <x:c r="G115" s="38">
        <x:f t="shared" si="164"/>
        <x:v>45655</x:v>
      </x:c>
      <x:c r="H115" s="38">
        <x:f t="shared" si="164"/>
        <x:v>45658</x:v>
      </x:c>
      <x:c r="I115" s="38">
        <x:f t="shared" si="164"/>
        <x:v>45653</x:v>
      </x:c>
      <x:c r="J115" s="38">
        <x:f t="shared" si="164"/>
        <x:v>45650</x:v>
      </x:c>
      <x:c r="K115" s="38">
        <x:f t="shared" si="164"/>
        <x:v>45651</x:v>
      </x:c>
      <x:c r="L115" s="38">
        <x:f t="shared" si="164"/>
        <x:v>45646</x:v>
      </x:c>
      <x:c r="M115" s="38">
        <x:f t="shared" si="164"/>
        <x:v>45647</x:v>
      </x:c>
      <x:c r="N115" s="49">
        <x:f t="shared" si="164"/>
        <x:v>45652</x:v>
      </x:c>
      <x:c r="O115" s="112">
        <x:f t="shared" si="164"/>
        <x:v>45654</x:v>
      </x:c>
      <x:c r="P115" s="38">
        <x:f t="shared" si="164"/>
        <x:v>45651</x:v>
      </x:c>
      <x:c r="Q115" s="38">
        <x:f t="shared" si="164"/>
        <x:v>45653</x:v>
      </x:c>
      <x:c r="R115" s="38">
        <x:f t="shared" si="164"/>
        <x:v>45655</x:v>
      </x:c>
      <x:c r="S115" s="38">
        <x:f t="shared" si="164"/>
        <x:v>45658</x:v>
      </x:c>
      <x:c r="T115" s="38">
        <x:f t="shared" si="164"/>
        <x:v>45658</x:v>
      </x:c>
      <x:c r="U115" s="38">
        <x:f t="shared" si="164"/>
        <x:v>45665</x:v>
      </x:c>
      <x:c r="V115" s="38">
        <x:f t="shared" si="164"/>
        <x:v>45651</x:v>
      </x:c>
      <x:c r="W115" s="38">
        <x:f t="shared" si="164"/>
        <x:v>45647</x:v>
      </x:c>
      <x:c r="X115" s="38">
        <x:f t="shared" si="164"/>
        <x:v>45648</x:v>
      </x:c>
      <x:c r="Y115" s="38">
        <x:f t="shared" si="164"/>
        <x:v>45650</x:v>
      </x:c>
      <x:c r="Z115" s="38">
        <x:f t="shared" si="164"/>
        <x:v>45648</x:v>
      </x:c>
      <x:c r="AA115" s="38">
        <x:f t="shared" si="164"/>
        <x:v>45648</x:v>
      </x:c>
      <x:c r="AB115" s="38">
        <x:f t="shared" si="164"/>
        <x:v>45658</x:v>
      </x:c>
      <x:c r="AC115" s="38">
        <x:f t="shared" si="148"/>
        <x:v>45657</x:v>
      </x:c>
      <x:c r="AD115" s="38">
        <x:f t="shared" si="158"/>
        <x:v>45657</x:v>
      </x:c>
      <x:c r="AE115" s="50">
        <x:f t="shared" si="144"/>
        <x:v>45663</x:v>
      </x:c>
    </x:row>
    <x:row r="116" ht="24" customHeight="1">
      <x:c r="A116" s="27" t="str">
        <x:v>8F</x:v>
      </x:c>
      <x:c r="B116" s="51" t="str">
        <x:v>Batch 2</x:v>
      </x:c>
      <x:c r="C116" s="38" t="n">
        <x:f t="shared" ref="C116:AB116" si="165">C12+6</x:f>
        <x:v>45651</x:v>
      </x:c>
      <x:c r="D116" s="38">
        <x:f t="shared" si="165"/>
        <x:v>45651</x:v>
      </x:c>
      <x:c r="E116" s="38">
        <x:f t="shared" si="165"/>
        <x:v>45651</x:v>
      </x:c>
      <x:c r="F116" s="38">
        <x:f t="shared" si="165"/>
        <x:v>45649</x:v>
      </x:c>
      <x:c r="G116" s="38">
        <x:f t="shared" si="165"/>
        <x:v>45652</x:v>
      </x:c>
      <x:c r="H116" s="38">
        <x:f t="shared" si="165"/>
        <x:v>45655</x:v>
      </x:c>
      <x:c r="I116" s="38">
        <x:f t="shared" si="165"/>
        <x:v>45650</x:v>
      </x:c>
      <x:c r="J116" s="38">
        <x:f t="shared" si="165"/>
        <x:v>45646</x:v>
      </x:c>
      <x:c r="K116" s="38">
        <x:f t="shared" si="165"/>
        <x:v>45648</x:v>
      </x:c>
      <x:c r="L116" s="38">
        <x:f t="shared" si="165"/>
        <x:v>45639</x:v>
      </x:c>
      <x:c r="M116" s="38">
        <x:f t="shared" si="165"/>
        <x:v>45644</x:v>
      </x:c>
      <x:c r="N116" s="38">
        <x:f t="shared" si="165"/>
        <x:v>45647</x:v>
      </x:c>
      <x:c r="O116" s="45">
        <x:f t="shared" si="165"/>
        <x:v>45649</x:v>
      </x:c>
      <x:c r="P116" s="38">
        <x:f t="shared" si="165"/>
        <x:v>45646</x:v>
      </x:c>
      <x:c r="Q116" s="38">
        <x:f t="shared" si="165"/>
        <x:v>45648</x:v>
      </x:c>
      <x:c r="R116" s="38">
        <x:f t="shared" si="165"/>
        <x:v>45650</x:v>
      </x:c>
      <x:c r="S116" s="38">
        <x:f t="shared" si="165"/>
        <x:v>45651</x:v>
      </x:c>
      <x:c r="T116" s="38">
        <x:f t="shared" si="165"/>
        <x:v>45651</x:v>
      </x:c>
      <x:c r="U116" s="38">
        <x:f t="shared" si="165"/>
        <x:v>45658</x:v>
      </x:c>
      <x:c r="V116" s="38">
        <x:f t="shared" si="165"/>
        <x:v>45645</x:v>
      </x:c>
      <x:c r="W116" s="38">
        <x:f t="shared" si="165"/>
        <x:v>45640</x:v>
      </x:c>
      <x:c r="X116" s="38">
        <x:f t="shared" si="165"/>
        <x:v>45641</x:v>
      </x:c>
      <x:c r="Y116" s="38">
        <x:f t="shared" si="165"/>
        <x:v>45643</x:v>
      </x:c>
      <x:c r="Z116" s="38">
        <x:f t="shared" si="165"/>
        <x:v>45641</x:v>
      </x:c>
      <x:c r="AA116" s="38">
        <x:f t="shared" si="165"/>
        <x:v>45641</x:v>
      </x:c>
      <x:c r="AB116" s="38">
        <x:f t="shared" si="165"/>
        <x:v>45653</x:v>
      </x:c>
      <x:c r="AC116" s="38">
        <x:f t="shared" si="148"/>
        <x:v>45647</x:v>
      </x:c>
      <x:c r="AD116" s="38">
        <x:f t="shared" si="158"/>
        <x:v>45647</x:v>
      </x:c>
      <x:c r="AE116" s="50">
        <x:f t="shared" si="144"/>
        <x:v>45653</x:v>
      </x:c>
    </x:row>
    <x:row r="117" ht="24" customHeight="1">
      <x:c r="A117" s="27" t="s">
        <x:v>6</x:v>
      </x:c>
      <x:c r="B117" s="52"/>
      <x:c r="C117" s="38" t="n">
        <x:f t="shared" ref="C117:AB117" si="166">C13+6</x:f>
        <x:v>45648</x:v>
      </x:c>
      <x:c r="D117" s="38">
        <x:f t="shared" si="166"/>
        <x:v>45648</x:v>
      </x:c>
      <x:c r="E117" s="38">
        <x:f t="shared" si="166"/>
        <x:v>45648</x:v>
      </x:c>
      <x:c r="F117" s="38">
        <x:f t="shared" si="166"/>
        <x:v>45646</x:v>
      </x:c>
      <x:c r="G117" s="38">
        <x:f t="shared" si="166"/>
        <x:v>45649</x:v>
      </x:c>
      <x:c r="H117" s="38">
        <x:f t="shared" si="166"/>
        <x:v>45652</x:v>
      </x:c>
      <x:c r="I117" s="38">
        <x:f t="shared" si="166"/>
        <x:v>45647</x:v>
      </x:c>
      <x:c r="J117" s="38">
        <x:f t="shared" si="166"/>
        <x:v>45642</x:v>
      </x:c>
      <x:c r="K117" s="38">
        <x:f t="shared" si="166"/>
        <x:v>45645</x:v>
      </x:c>
      <x:c r="L117" s="38">
        <x:f t="shared" si="166"/>
        <x:v>45634</x:v>
      </x:c>
      <x:c r="M117" s="38">
        <x:f t="shared" si="166"/>
        <x:v>45641</x:v>
      </x:c>
      <x:c r="N117" s="38">
        <x:f t="shared" si="166"/>
        <x:v>45644</x:v>
      </x:c>
      <x:c r="O117" s="38">
        <x:f t="shared" si="166"/>
        <x:v>45646</x:v>
      </x:c>
      <x:c r="P117" s="38">
        <x:f t="shared" si="166"/>
        <x:v>45643</x:v>
      </x:c>
      <x:c r="Q117" s="38">
        <x:f t="shared" si="166"/>
        <x:v>45646</x:v>
      </x:c>
      <x:c r="R117" s="38">
        <x:f t="shared" si="166"/>
        <x:v>45648</x:v>
      </x:c>
      <x:c r="S117" s="38">
        <x:f t="shared" si="166"/>
        <x:v>45648</x:v>
      </x:c>
      <x:c r="T117" s="38">
        <x:f t="shared" si="166"/>
        <x:v>45648</x:v>
      </x:c>
      <x:c r="U117" s="38">
        <x:f t="shared" si="166"/>
        <x:v>45655</x:v>
      </x:c>
      <x:c r="V117" s="38">
        <x:f t="shared" si="166"/>
        <x:v>45643</x:v>
      </x:c>
      <x:c r="W117" s="38">
        <x:f t="shared" si="166"/>
        <x:v>45637</x:v>
      </x:c>
      <x:c r="X117" s="38">
        <x:f t="shared" si="166"/>
        <x:v>45638</x:v>
      </x:c>
      <x:c r="Y117" s="38">
        <x:f t="shared" si="166"/>
        <x:v>45640</x:v>
      </x:c>
      <x:c r="Z117" s="38">
        <x:f t="shared" si="166"/>
        <x:v>45639</x:v>
      </x:c>
      <x:c r="AA117" s="38">
        <x:f t="shared" si="166"/>
        <x:v>45639</x:v>
      </x:c>
      <x:c r="AB117" s="38">
        <x:f t="shared" si="166"/>
        <x:v>45648</x:v>
      </x:c>
      <x:c r="AC117" s="38">
        <x:f t="shared" si="148"/>
        <x:v>45645</x:v>
      </x:c>
      <x:c r="AD117" s="38">
        <x:f t="shared" si="158"/>
        <x:v>45645</x:v>
      </x:c>
      <x:c r="AE117" s="50">
        <x:f t="shared" si="144"/>
        <x:v>45651</x:v>
      </x:c>
    </x:row>
    <x:row r="118" ht="24" customHeight="1">
      <x:c r="A118" s="27" t="s">
        <x:v>7</x:v>
      </x:c>
      <x:c r="B118" s="54"/>
      <x:c r="C118" s="38" t="n">
        <x:f t="shared" ref="C118:AB118" si="167">C14+6</x:f>
        <x:v>45645</x:v>
      </x:c>
      <x:c r="D118" s="38">
        <x:f t="shared" si="167"/>
        <x:v>45645</x:v>
      </x:c>
      <x:c r="E118" s="38">
        <x:f t="shared" si="167"/>
        <x:v>45645</x:v>
      </x:c>
      <x:c r="F118" s="38">
        <x:f t="shared" si="167"/>
        <x:v>45643</x:v>
      </x:c>
      <x:c r="G118" s="38">
        <x:f t="shared" si="167"/>
        <x:v>45642</x:v>
      </x:c>
      <x:c r="H118" s="38">
        <x:f t="shared" si="167"/>
        <x:v>45649</x:v>
      </x:c>
      <x:c r="I118" s="38">
        <x:f t="shared" si="167"/>
        <x:v>45640</x:v>
      </x:c>
      <x:c r="J118" s="38">
        <x:f t="shared" si="167"/>
        <x:v>45635</x:v>
      </x:c>
      <x:c r="K118" s="38">
        <x:f t="shared" si="167"/>
        <x:v>45640</x:v>
      </x:c>
      <x:c r="L118" s="38">
        <x:f t="shared" si="167"/>
        <x:v>45627</x:v>
      </x:c>
      <x:c r="M118" s="38">
        <x:f t="shared" si="167"/>
        <x:v>45634</x:v>
      </x:c>
      <x:c r="N118" s="38">
        <x:f t="shared" si="167"/>
        <x:v>45641</x:v>
      </x:c>
      <x:c r="O118" s="38">
        <x:f t="shared" si="167"/>
        <x:v>45643</x:v>
      </x:c>
      <x:c r="P118" s="38">
        <x:f t="shared" si="167"/>
        <x:v>45640</x:v>
      </x:c>
      <x:c r="Q118" s="38">
        <x:f t="shared" si="167"/>
        <x:v>45644</x:v>
      </x:c>
      <x:c r="R118" s="38">
        <x:f t="shared" si="167"/>
        <x:v>45646</x:v>
      </x:c>
      <x:c r="S118" s="38">
        <x:f t="shared" si="167"/>
        <x:v>45645</x:v>
      </x:c>
      <x:c r="T118" s="38">
        <x:f t="shared" si="167"/>
        <x:v>45645</x:v>
      </x:c>
      <x:c r="U118" s="38">
        <x:f t="shared" si="167"/>
        <x:v>45652</x:v>
      </x:c>
      <x:c r="V118" s="38">
        <x:f t="shared" si="167"/>
        <x:v>45641</x:v>
      </x:c>
      <x:c r="W118" s="38">
        <x:f t="shared" si="167"/>
        <x:v>45634</x:v>
      </x:c>
      <x:c r="X118" s="38">
        <x:f t="shared" si="167"/>
        <x:v>45635</x:v>
      </x:c>
      <x:c r="Y118" s="38">
        <x:f t="shared" si="167"/>
        <x:v>45637</x:v>
      </x:c>
      <x:c r="Z118" s="38">
        <x:f t="shared" si="167"/>
        <x:v>45637</x:v>
      </x:c>
      <x:c r="AA118" s="38">
        <x:f t="shared" si="167"/>
        <x:v>45637</x:v>
      </x:c>
      <x:c r="AB118" s="38">
        <x:f t="shared" si="167"/>
        <x:v>45643</x:v>
      </x:c>
      <x:c r="AC118" s="38">
        <x:f t="shared" si="148"/>
        <x:v>45643</x:v>
      </x:c>
      <x:c r="AD118" s="38">
        <x:f t="shared" si="158"/>
        <x:v>45643</x:v>
      </x:c>
      <x:c r="AE118" s="50">
        <x:f t="shared" si="144"/>
        <x:v>45648</x:v>
      </x:c>
    </x:row>
    <x:row r="119" ht="24" customHeight="1">
      <x:c r="A119" s="27" t="str">
        <x:v>5F</x:v>
      </x:c>
      <x:c r="B119" s="51" t="str">
        <x:v>Batch 1</x:v>
      </x:c>
      <x:c r="C119" s="38" t="n">
        <x:f t="shared" ref="C119:AB119" si="168">C15+6</x:f>
        <x:v>45638</x:v>
      </x:c>
      <x:c r="D119" s="38">
        <x:f t="shared" si="168"/>
        <x:v>45638</x:v>
      </x:c>
      <x:c r="E119" s="38">
        <x:f t="shared" si="168"/>
        <x:v>45638</x:v>
      </x:c>
      <x:c r="F119" s="38">
        <x:f t="shared" si="168"/>
        <x:v>45638</x:v>
      </x:c>
      <x:c r="G119" s="38">
        <x:f t="shared" si="168"/>
        <x:v>45639</x:v>
      </x:c>
      <x:c r="H119" s="38">
        <x:f t="shared" si="168"/>
        <x:v>45644</x:v>
      </x:c>
      <x:c r="I119" s="38">
        <x:f t="shared" si="168"/>
        <x:v>45637</x:v>
      </x:c>
      <x:c r="J119" s="38">
        <x:f t="shared" si="168"/>
        <x:v>45632</x:v>
      </x:c>
      <x:c r="K119" s="38">
        <x:f t="shared" si="168"/>
        <x:v>45636</x:v>
      </x:c>
      <x:c r="L119" s="38">
        <x:f t="shared" si="168"/>
        <x:v>45625</x:v>
      </x:c>
      <x:c r="M119" s="38">
        <x:f t="shared" si="168"/>
        <x:v>45632</x:v>
      </x:c>
      <x:c r="N119" s="38">
        <x:f t="shared" si="168"/>
        <x:v>45634</x:v>
      </x:c>
      <x:c r="O119" s="38">
        <x:f t="shared" si="168"/>
        <x:v>45636</x:v>
      </x:c>
      <x:c r="P119" s="38">
        <x:f t="shared" si="168"/>
        <x:v>45633</x:v>
      </x:c>
      <x:c r="Q119" s="38">
        <x:f t="shared" si="168"/>
        <x:v>45639</x:v>
      </x:c>
      <x:c r="R119" s="38">
        <x:f t="shared" si="168"/>
        <x:v>45641</x:v>
      </x:c>
      <x:c r="S119" s="38">
        <x:f t="shared" si="168"/>
        <x:v>45638</x:v>
      </x:c>
      <x:c r="T119" s="38">
        <x:f t="shared" si="168"/>
        <x:v>45638</x:v>
      </x:c>
      <x:c r="U119" s="38">
        <x:f t="shared" si="168"/>
        <x:v>45645</x:v>
      </x:c>
      <x:c r="V119" s="38">
        <x:f t="shared" si="168"/>
        <x:v>45635</x:v>
      </x:c>
      <x:c r="W119" s="38">
        <x:f t="shared" si="168"/>
        <x:v>45627</x:v>
      </x:c>
      <x:c r="X119" s="38">
        <x:f t="shared" si="168"/>
        <x:v>45627</x:v>
      </x:c>
      <x:c r="Y119" s="38">
        <x:f t="shared" si="168"/>
        <x:v>45627</x:v>
      </x:c>
      <x:c r="Z119" s="38">
        <x:f t="shared" si="168"/>
        <x:v>45627</x:v>
      </x:c>
      <x:c r="AA119" s="38">
        <x:f t="shared" si="168"/>
        <x:v>45627</x:v>
      </x:c>
      <x:c r="AB119" s="38">
        <x:f t="shared" si="168"/>
        <x:v>45628</x:v>
      </x:c>
      <x:c r="AC119" s="38">
        <x:f t="shared" si="148"/>
        <x:v>45631</x:v>
      </x:c>
      <x:c r="AD119" s="38">
        <x:f t="shared" si="158"/>
        <x:v>45631</x:v>
      </x:c>
      <x:c r="AE119" s="50">
        <x:f t="shared" si="144"/>
        <x:v>45646</x:v>
      </x:c>
    </x:row>
    <x:row r="120" ht="24" customHeight="1">
      <x:c r="A120" s="27" t="s">
        <x:v>8</x:v>
      </x:c>
      <x:c r="B120" s="52"/>
      <x:c r="C120" s="38" t="n">
        <x:f t="shared" ref="C120:AB120" si="169">C16+6</x:f>
        <x:v>45635</x:v>
      </x:c>
      <x:c r="D120" s="38">
        <x:f t="shared" si="169"/>
        <x:v>45635</x:v>
      </x:c>
      <x:c r="E120" s="38">
        <x:f t="shared" si="169"/>
        <x:v>45635</x:v>
      </x:c>
      <x:c r="F120" s="38">
        <x:f t="shared" si="169"/>
        <x:v>45635</x:v>
      </x:c>
      <x:c r="G120" s="38">
        <x:f t="shared" si="169"/>
        <x:v>45636</x:v>
      </x:c>
      <x:c r="H120" s="38">
        <x:f t="shared" si="169"/>
        <x:v>45642</x:v>
      </x:c>
      <x:c r="I120" s="38">
        <x:f t="shared" si="169"/>
        <x:v>45634</x:v>
      </x:c>
      <x:c r="J120" s="38">
        <x:f t="shared" si="169"/>
        <x:v>45629</x:v>
      </x:c>
      <x:c r="K120" s="38">
        <x:f t="shared" si="169"/>
        <x:v>45632</x:v>
      </x:c>
      <x:c r="L120" s="38">
        <x:f t="shared" si="169"/>
        <x:v>45625</x:v>
      </x:c>
      <x:c r="M120" s="38">
        <x:f t="shared" si="169"/>
        <x:v>45630</x:v>
      </x:c>
      <x:c r="N120" s="38">
        <x:f t="shared" si="169"/>
        <x:v>45632</x:v>
      </x:c>
      <x:c r="O120" s="38">
        <x:f t="shared" si="169"/>
        <x:v>45634</x:v>
      </x:c>
      <x:c r="P120" s="38">
        <x:f t="shared" si="169"/>
        <x:v>45631</x:v>
      </x:c>
      <x:c r="Q120" s="38">
        <x:f t="shared" si="169"/>
        <x:v>45637</x:v>
      </x:c>
      <x:c r="R120" s="38">
        <x:f t="shared" si="169"/>
        <x:v>45639</x:v>
      </x:c>
      <x:c r="S120" s="38">
        <x:f t="shared" si="169"/>
        <x:v>45635</x:v>
      </x:c>
      <x:c r="T120" s="38">
        <x:f t="shared" si="169"/>
        <x:v>45635</x:v>
      </x:c>
      <x:c r="U120" s="38">
        <x:f t="shared" si="169"/>
        <x:v>45642</x:v>
      </x:c>
      <x:c r="V120" s="38">
        <x:f t="shared" si="169"/>
        <x:v>45633</x:v>
      </x:c>
      <x:c r="W120" s="38">
        <x:f t="shared" si="169"/>
        <x:v>45627</x:v>
      </x:c>
      <x:c r="X120" s="38">
        <x:f t="shared" si="169"/>
        <x:v>45627</x:v>
      </x:c>
      <x:c r="Y120" s="38">
        <x:f t="shared" si="169"/>
        <x:v>45627</x:v>
      </x:c>
      <x:c r="Z120" s="38">
        <x:f t="shared" si="169"/>
        <x:v>45625</x:v>
      </x:c>
      <x:c r="AA120" s="38">
        <x:f t="shared" si="169"/>
        <x:v>45627</x:v>
      </x:c>
      <x:c r="AB120" s="38">
        <x:f t="shared" si="169"/>
        <x:v>45628</x:v>
      </x:c>
      <x:c r="AC120" s="38">
        <x:f t="shared" si="148"/>
        <x:v>45631</x:v>
      </x:c>
      <x:c r="AD120" s="38">
        <x:f t="shared" si="158"/>
        <x:v>45631</x:v>
      </x:c>
      <x:c r="AE120" s="50">
        <x:f t="shared" si="144"/>
        <x:v>45644</x:v>
      </x:c>
    </x:row>
    <x:row r="121" ht="24" customHeight="1">
      <x:c r="A121" s="27" t="s">
        <x:v>9</x:v>
      </x:c>
      <x:c r="B121" s="54"/>
      <x:c r="C121" s="38" t="n">
        <x:f t="shared" ref="C121:AB121" si="170">C17+6</x:f>
        <x:v>45632</x:v>
      </x:c>
      <x:c r="D121" s="38">
        <x:f t="shared" si="170"/>
        <x:v>45632</x:v>
      </x:c>
      <x:c r="E121" s="38">
        <x:f t="shared" si="170"/>
        <x:v>45632</x:v>
      </x:c>
      <x:c r="F121" s="38">
        <x:f t="shared" si="170"/>
        <x:v>45632</x:v>
      </x:c>
      <x:c r="G121" s="53">
        <x:f t="shared" si="170"/>
        <x:v>6</x:v>
      </x:c>
      <x:c r="H121" s="38">
        <x:f t="shared" si="170"/>
        <x:v>45639</x:v>
      </x:c>
      <x:c r="I121" s="53">
        <x:f t="shared" si="170"/>
        <x:v>6</x:v>
      </x:c>
      <x:c r="J121" s="53">
        <x:f t="shared" si="170"/>
        <x:v>6</x:v>
      </x:c>
      <x:c r="K121" s="53">
        <x:f t="shared" si="170"/>
        <x:v>6</x:v>
      </x:c>
      <x:c r="L121" s="53">
        <x:f t="shared" si="170"/>
        <x:v>6</x:v>
      </x:c>
      <x:c r="M121" s="38">
        <x:f t="shared" si="170"/>
        <x:v>45629</x:v>
      </x:c>
      <x:c r="N121" s="38">
        <x:f t="shared" si="170"/>
        <x:v>45630</x:v>
      </x:c>
      <x:c r="O121" s="38">
        <x:f t="shared" si="170"/>
        <x:v>45632</x:v>
      </x:c>
      <x:c r="P121" s="38">
        <x:f t="shared" si="170"/>
        <x:v>45629</x:v>
      </x:c>
      <x:c r="Q121" s="38">
        <x:f t="shared" si="170"/>
        <x:v>45635</x:v>
      </x:c>
      <x:c r="R121" s="38">
        <x:f t="shared" si="170"/>
        <x:v>45637</x:v>
      </x:c>
      <x:c r="S121" s="38">
        <x:f t="shared" si="170"/>
        <x:v>45632</x:v>
      </x:c>
      <x:c r="T121" s="38">
        <x:f t="shared" si="170"/>
        <x:v>45632</x:v>
      </x:c>
      <x:c r="U121" s="38">
        <x:f t="shared" si="170"/>
        <x:v>45639</x:v>
      </x:c>
      <x:c r="V121" s="38">
        <x:f t="shared" si="170"/>
        <x:v>45631</x:v>
      </x:c>
      <x:c r="W121" s="38">
        <x:f t="shared" si="170"/>
        <x:v>45627</x:v>
      </x:c>
      <x:c r="X121" s="53">
        <x:f t="shared" si="170"/>
        <x:v>6</x:v>
      </x:c>
      <x:c r="Y121" s="38">
        <x:f t="shared" si="170"/>
        <x:v>45627</x:v>
      </x:c>
      <x:c r="Z121" s="38">
        <x:f t="shared" si="170"/>
        <x:v>45625</x:v>
      </x:c>
      <x:c r="AA121" s="38">
        <x:f t="shared" si="170"/>
        <x:v>45627</x:v>
      </x:c>
      <x:c r="AB121" s="38">
        <x:f t="shared" si="170"/>
        <x:v>45628</x:v>
      </x:c>
      <x:c r="AC121" s="38">
        <x:f t="shared" si="148"/>
        <x:v>45631</x:v>
      </x:c>
      <x:c r="AD121" s="38">
        <x:f t="shared" si="158"/>
        <x:v>45631</x:v>
      </x:c>
      <x:c r="AE121" s="55">
        <x:f t="shared" si="144"/>
        <x:v>6</x:v>
      </x:c>
    </x:row>
    <x:row r="122" ht="24" customHeight="1">
      <x:c r="A122" s="27" t="str">
        <x:v>2F</x:v>
      </x:c>
      <x:c r="B122" s="56" t="str">
        <x:v>Batch 4</x:v>
      </x:c>
      <x:c r="C122" s="38" t="n">
        <x:f t="shared" ref="C122:AB122" si="171">C18+6</x:f>
        <x:v>45303</x:v>
      </x:c>
      <x:c r="D122" s="38">
        <x:f t="shared" si="171"/>
        <x:v>45305</x:v>
      </x:c>
      <x:c r="E122" s="38">
        <x:f t="shared" si="171"/>
        <x:v>45304</x:v>
      </x:c>
      <x:c r="F122" s="38">
        <x:f t="shared" si="171"/>
        <x:v>45302</x:v>
      </x:c>
      <x:c r="G122" s="38">
        <x:f t="shared" si="171"/>
        <x:v>45304</x:v>
      </x:c>
      <x:c r="H122" s="38">
        <x:f t="shared" si="171"/>
        <x:v>45305</x:v>
      </x:c>
      <x:c r="I122" s="38">
        <x:f t="shared" si="171"/>
        <x:v>45304</x:v>
      </x:c>
      <x:c r="J122" s="38">
        <x:f t="shared" si="171"/>
        <x:v>45301</x:v>
      </x:c>
      <x:c r="K122" s="38">
        <x:f t="shared" si="171"/>
        <x:v>45305</x:v>
      </x:c>
      <x:c r="L122" s="38">
        <x:f t="shared" si="171"/>
        <x:v>45305</x:v>
      </x:c>
      <x:c r="M122" s="38">
        <x:f t="shared" si="171"/>
        <x:v>45305</x:v>
      </x:c>
      <x:c r="N122" s="38">
        <x:f t="shared" si="171"/>
        <x:v>45299</x:v>
      </x:c>
      <x:c r="O122" s="38">
        <x:f t="shared" si="171"/>
        <x:v>45305</x:v>
      </x:c>
      <x:c r="P122" s="38">
        <x:f t="shared" si="171"/>
        <x:v>45299</x:v>
      </x:c>
      <x:c r="Q122" s="38">
        <x:f t="shared" si="171"/>
        <x:v>45305</x:v>
      </x:c>
      <x:c r="R122" s="38">
        <x:f t="shared" si="171"/>
        <x:v>45305</x:v>
      </x:c>
      <x:c r="S122" s="38">
        <x:f t="shared" si="171"/>
        <x:v>45305</x:v>
      </x:c>
      <x:c r="T122" s="38">
        <x:f t="shared" si="171"/>
        <x:v>45304</x:v>
      </x:c>
      <x:c r="U122" s="38">
        <x:f t="shared" si="171"/>
        <x:v>45302</x:v>
      </x:c>
      <x:c r="V122" s="38">
        <x:f t="shared" si="171"/>
        <x:v>45304</x:v>
      </x:c>
      <x:c r="W122" s="38">
        <x:f t="shared" si="171"/>
        <x:v>45303</x:v>
      </x:c>
      <x:c r="X122" s="38">
        <x:f t="shared" si="171"/>
        <x:v>45304</x:v>
      </x:c>
      <x:c r="Y122" s="38">
        <x:f t="shared" si="171"/>
        <x:v>45661</x:v>
      </x:c>
      <x:c r="Z122" s="38">
        <x:f t="shared" si="171"/>
        <x:v>45305</x:v>
      </x:c>
      <x:c r="AA122" s="38">
        <x:f t="shared" si="171"/>
        <x:v>45305</x:v>
      </x:c>
      <x:c r="AB122" s="38">
        <x:f t="shared" si="171"/>
        <x:v>45302</x:v>
      </x:c>
      <x:c r="AC122" s="38">
        <x:f t="shared" si="148"/>
        <x:v>45305</x:v>
      </x:c>
      <x:c r="AD122" s="38">
        <x:f t="shared" si="158"/>
        <x:v>45305</x:v>
      </x:c>
      <x:c r="AE122" s="50">
        <x:f t="shared" si="144"/>
        <x:v>45305</x:v>
      </x:c>
    </x:row>
    <x:row r="123" ht="24" customHeight="1">
      <x:c r="A123" s="27" t="s">
        <x:v>10</x:v>
      </x:c>
      <x:c r="B123" s="57"/>
      <x:c r="C123" s="38" t="n">
        <x:f t="shared" ref="C123:AB123" si="172">C19+6</x:f>
        <x:v>45305</x:v>
      </x:c>
      <x:c r="D123" s="38">
        <x:f t="shared" si="172"/>
        <x:v>45305</x:v>
      </x:c>
      <x:c r="E123" s="38">
        <x:f t="shared" si="172"/>
        <x:v>45305</x:v>
      </x:c>
      <x:c r="F123" s="38">
        <x:f t="shared" si="172"/>
        <x:v>45305</x:v>
      </x:c>
      <x:c r="G123" s="38">
        <x:f t="shared" si="172"/>
        <x:v>45305</x:v>
      </x:c>
      <x:c r="H123" s="38">
        <x:f t="shared" si="172"/>
        <x:v>45305</x:v>
      </x:c>
      <x:c r="I123" s="38">
        <x:f t="shared" si="172"/>
        <x:v>45305</x:v>
      </x:c>
      <x:c r="J123" s="38">
        <x:f t="shared" si="172"/>
        <x:v>45305</x:v>
      </x:c>
      <x:c r="K123" s="38">
        <x:f t="shared" si="172"/>
        <x:v>45305</x:v>
      </x:c>
      <x:c r="L123" s="38">
        <x:f t="shared" si="172"/>
        <x:v>45305</x:v>
      </x:c>
      <x:c r="M123" s="38">
        <x:f t="shared" si="172"/>
        <x:v>45305</x:v>
      </x:c>
      <x:c r="N123" s="38">
        <x:f t="shared" si="172"/>
        <x:v>45305</x:v>
      </x:c>
      <x:c r="O123" s="38">
        <x:f t="shared" si="172"/>
        <x:v>45305</x:v>
      </x:c>
      <x:c r="P123" s="38">
        <x:f t="shared" si="172"/>
        <x:v>45305</x:v>
      </x:c>
      <x:c r="Q123" s="38">
        <x:f t="shared" si="172"/>
        <x:v>45305</x:v>
      </x:c>
      <x:c r="R123" s="38">
        <x:f t="shared" si="172"/>
        <x:v>45305</x:v>
      </x:c>
      <x:c r="S123" s="38">
        <x:f t="shared" si="172"/>
        <x:v>45305</x:v>
      </x:c>
      <x:c r="T123" s="38">
        <x:f t="shared" si="172"/>
        <x:v>45305</x:v>
      </x:c>
      <x:c r="U123" s="38">
        <x:f t="shared" si="172"/>
        <x:v>45305</x:v>
      </x:c>
      <x:c r="V123" s="38">
        <x:f t="shared" si="172"/>
        <x:v>45305</x:v>
      </x:c>
      <x:c r="W123" s="38">
        <x:f t="shared" si="172"/>
        <x:v>45305</x:v>
      </x:c>
      <x:c r="X123" s="38">
        <x:f t="shared" si="172"/>
        <x:v>45305</x:v>
      </x:c>
      <x:c r="Y123" s="38">
        <x:f t="shared" si="172"/>
        <x:v>45305</x:v>
      </x:c>
      <x:c r="Z123" s="38">
        <x:f t="shared" si="172"/>
        <x:v>45305</x:v>
      </x:c>
      <x:c r="AA123" s="38">
        <x:f t="shared" si="172"/>
        <x:v>45305</x:v>
      </x:c>
      <x:c r="AB123" s="38">
        <x:f t="shared" si="172"/>
        <x:v>45305</x:v>
      </x:c>
      <x:c r="AC123" s="38">
        <x:f t="shared" si="148"/>
        <x:v>45305</x:v>
      </x:c>
      <x:c r="AD123" s="38">
        <x:f t="shared" si="158"/>
        <x:v>45305</x:v>
      </x:c>
      <x:c r="AE123" s="50">
        <x:f t="shared" si="144"/>
        <x:v>45305</x:v>
      </x:c>
    </x:row>
    <x:row r="124" ht="24" customHeight="1">
      <x:c r="A124" s="58" t="str">
        <x:v>Building</x:v>
      </x:c>
      <x:c r="B124" s="59"/>
      <x:c r="C124" s="60" t="str">
        <x:v>1#</x:v>
      </x:c>
      <x:c r="D124" s="61" t="str">
        <x:v>2#</x:v>
      </x:c>
      <x:c r="E124" s="61" t="str">
        <x:v>3#</x:v>
      </x:c>
      <x:c r="F124" s="61" t="str">
        <x:v>4#</x:v>
      </x:c>
      <x:c r="G124" s="62" t="str">
        <x:v>5#</x:v>
      </x:c>
      <x:c r="H124" s="61" t="str">
        <x:v>6#</x:v>
      </x:c>
      <x:c r="I124" s="62" t="str">
        <x:v>7#</x:v>
      </x:c>
      <x:c r="J124" s="61" t="str">
        <x:v>8#</x:v>
      </x:c>
      <x:c r="K124" s="61" t="str">
        <x:v>9#</x:v>
      </x:c>
      <x:c r="L124" s="61" t="str">
        <x:v>10#</x:v>
      </x:c>
      <x:c r="M124" s="62" t="str">
        <x:v>11#</x:v>
      </x:c>
      <x:c r="N124" s="61" t="str">
        <x:v>12#</x:v>
      </x:c>
      <x:c r="O124" s="61" t="str">
        <x:v>13#</x:v>
      </x:c>
      <x:c r="P124" s="61" t="str">
        <x:v>14#</x:v>
      </x:c>
      <x:c r="Q124" s="61" t="str">
        <x:v>15#</x:v>
      </x:c>
      <x:c r="R124" s="62" t="str">
        <x:v>16#</x:v>
      </x:c>
      <x:c r="S124" s="60" t="str">
        <x:v>17#</x:v>
      </x:c>
      <x:c r="T124" s="61" t="str">
        <x:v>18#</x:v>
      </x:c>
      <x:c r="U124" s="61" t="str">
        <x:v>19#</x:v>
      </x:c>
      <x:c r="V124" s="61" t="str">
        <x:v>20#</x:v>
      </x:c>
      <x:c r="W124" s="61" t="str">
        <x:v>21#</x:v>
      </x:c>
      <x:c r="X124" s="61" t="str">
        <x:v>22#</x:v>
      </x:c>
      <x:c r="Y124" s="61" t="str">
        <x:v>23#</x:v>
      </x:c>
      <x:c r="Z124" s="61" t="str">
        <x:v>24#</x:v>
      </x:c>
      <x:c r="AA124" s="61" t="str">
        <x:v>25#</x:v>
      </x:c>
      <x:c r="AB124" s="61" t="str">
        <x:v>26#</x:v>
      </x:c>
      <x:c r="AC124" s="61" t="str">
        <x:v>27#</x:v>
      </x:c>
      <x:c r="AD124" s="61" t="str">
        <x:v>28#</x:v>
      </x:c>
      <x:c r="AE124" s="63" t="str">
        <x:v>29#</x:v>
      </x:c>
    </x:row>
    <x:row r="125" ht="24" customHeight="1">
      <x:c r="A125" s="642" t="str">
        <x:v>Zone</x:v>
      </x:c>
      <x:c r="B125" s="643"/>
      <x:c r="C125" s="643" t="str">
        <x:v>B1</x:v>
      </x:c>
      <x:c r="D125" s="643"/>
      <x:c r="E125" s="643"/>
      <x:c r="F125" s="643"/>
      <x:c r="G125" s="643"/>
      <x:c r="H125" s="643"/>
      <x:c r="I125" s="643"/>
      <x:c r="J125" s="643"/>
      <x:c r="K125" s="643"/>
      <x:c r="L125" s="643"/>
      <x:c r="M125" s="643"/>
      <x:c r="N125" s="643"/>
      <x:c r="O125" s="643"/>
      <x:c r="P125" s="643"/>
      <x:c r="Q125" s="643"/>
      <x:c r="R125" s="643"/>
      <x:c r="S125" s="644" t="str">
        <x:v>B2</x:v>
      </x:c>
      <x:c r="T125" s="644"/>
      <x:c r="U125" s="644"/>
      <x:c r="V125" s="644"/>
      <x:c r="W125" s="644"/>
      <x:c r="X125" s="644"/>
      <x:c r="Y125" s="644"/>
      <x:c r="Z125" s="644"/>
      <x:c r="AA125" s="644"/>
      <x:c r="AB125" s="644"/>
      <x:c r="AC125" s="644"/>
      <x:c r="AD125" s="644"/>
      <x:c r="AE125" s="645"/>
    </x:row>
    <x:row r="126" ht="24" customHeight="1">
      <x:c r="A126" s="650" t="n">
        <x:v>364</x:v>
      </x:c>
      <x:c r="B126" s="647" t="str">
        <x:v>Completed</x:v>
      </x:c>
      <x:c r="C126" s="648" t="n">
        <x:v>0</x:v>
      </x:c>
      <x:c r="D126" s="644" t="n">
        <x:v>0</x:v>
      </x:c>
      <x:c r="E126" s="644" t="n">
        <x:v>0</x:v>
      </x:c>
      <x:c r="F126" s="644" t="n">
        <x:v>0</x:v>
      </x:c>
      <x:c r="G126" s="644" t="n">
        <x:v>1</x:v>
      </x:c>
      <x:c r="H126" s="644" t="n">
        <x:v>0</x:v>
      </x:c>
      <x:c r="I126" s="644" t="n">
        <x:v>1</x:v>
      </x:c>
      <x:c r="J126" s="644" t="n">
        <x:v>1</x:v>
      </x:c>
      <x:c r="K126" s="644" t="n">
        <x:v>1</x:v>
      </x:c>
      <x:c r="L126" s="644" t="n">
        <x:v>1</x:v>
      </x:c>
      <x:c r="M126" s="644" t="n">
        <x:v>0</x:v>
      </x:c>
      <x:c r="N126" s="644" t="n">
        <x:v>0</x:v>
      </x:c>
      <x:c r="O126" s="644" t="n">
        <x:v>0</x:v>
      </x:c>
      <x:c r="P126" s="644" t="n">
        <x:v>0</x:v>
      </x:c>
      <x:c r="Q126" s="644" t="n">
        <x:v>0</x:v>
      </x:c>
      <x:c r="R126" s="644" t="n">
        <x:v>0</x:v>
      </x:c>
      <x:c r="S126" s="644" t="n">
        <x:v>0</x:v>
      </x:c>
      <x:c r="T126" s="644" t="n">
        <x:v>0</x:v>
      </x:c>
      <x:c r="U126" s="644" t="n">
        <x:v>0</x:v>
      </x:c>
      <x:c r="V126" s="644" t="n">
        <x:v>0</x:v>
      </x:c>
      <x:c r="W126" s="644" t="n">
        <x:v>0</x:v>
      </x:c>
      <x:c r="X126" s="644" t="n">
        <x:v>1</x:v>
      </x:c>
      <x:c r="Y126" s="644" t="n">
        <x:v>0</x:v>
      </x:c>
      <x:c r="Z126" s="644" t="n">
        <x:v>0</x:v>
      </x:c>
      <x:c r="AA126" s="644" t="n">
        <x:v>0</x:v>
      </x:c>
      <x:c r="AB126" s="644" t="n">
        <x:v>0</x:v>
      </x:c>
      <x:c r="AC126" s="644" t="n">
        <x:v>0</x:v>
      </x:c>
      <x:c r="AD126" s="644" t="n">
        <x:v>0</x:v>
      </x:c>
      <x:c r="AE126" s="645" t="n">
        <x:v>1</x:v>
      </x:c>
    </x:row>
    <x:row r="127" ht="24" customHeight="1">
      <x:c r="A127" s="93"/>
      <x:c r="B127" s="73"/>
      <x:c r="C127" s="74" t="str">
        <x:v>Total completed</x:v>
      </x:c>
      <x:c r="D127" s="75"/>
      <x:c r="E127" s="75"/>
      <x:c r="F127" s="75"/>
      <x:c r="G127" s="75"/>
      <x:c r="H127" s="75"/>
      <x:c r="I127" s="75"/>
      <x:c r="J127" s="75"/>
      <x:c r="K127" s="75"/>
      <x:c r="L127" s="75"/>
      <x:c r="M127" s="75"/>
      <x:c r="N127" s="76" t="n">
        <x:v>7</x:v>
      </x:c>
      <x:c r="O127" s="77"/>
      <x:c r="P127" s="77"/>
      <x:c r="Q127" s="77"/>
      <x:c r="R127" s="77"/>
      <x:c r="S127" s="77"/>
      <x:c r="T127" s="77"/>
      <x:c r="U127" s="77"/>
      <x:c r="V127" s="77"/>
      <x:c r="W127" s="77"/>
      <x:c r="X127" s="77"/>
      <x:c r="Y127" s="77"/>
      <x:c r="Z127" s="77"/>
      <x:c r="AA127" s="77"/>
      <x:c r="AB127" s="77"/>
      <x:c r="AC127" s="77"/>
      <x:c r="AD127" s="77"/>
      <x:c r="AE127" s="78"/>
    </x:row>
    <x:row r="128" ht="24" customHeight="1">
      <x:c r="A128" s="93"/>
      <x:c r="B128" s="70" t="str">
        <x:v>Floors</x:v>
      </x:c>
      <x:c r="C128" s="75" t="str">
        <x:v>Total not completed</x:v>
      </x:c>
      <x:c r="D128" s="75"/>
      <x:c r="E128" s="75"/>
      <x:c r="F128" s="75"/>
      <x:c r="G128" s="75"/>
      <x:c r="H128" s="75"/>
      <x:c r="I128" s="75"/>
      <x:c r="J128" s="75"/>
      <x:c r="K128" s="75"/>
      <x:c r="L128" s="75"/>
      <x:c r="M128" s="75"/>
      <x:c r="N128" s="76" t="n">
        <x:v>364</x:v>
      </x:c>
      <x:c r="O128" s="77"/>
      <x:c r="P128" s="77"/>
      <x:c r="Q128" s="77"/>
      <x:c r="R128" s="77"/>
      <x:c r="S128" s="77"/>
      <x:c r="T128" s="77"/>
      <x:c r="U128" s="77"/>
      <x:c r="V128" s="77"/>
      <x:c r="W128" s="77"/>
      <x:c r="X128" s="77"/>
      <x:c r="Y128" s="77"/>
      <x:c r="Z128" s="77"/>
      <x:c r="AA128" s="77"/>
      <x:c r="AB128" s="77"/>
      <x:c r="AC128" s="77"/>
      <x:c r="AD128" s="77"/>
      <x:c r="AE128" s="78"/>
    </x:row>
    <x:row r="129" ht="24" customHeight="1">
      <x:c r="A129" s="94"/>
      <x:c r="B129" s="95"/>
      <x:c r="C129" s="96" t="str">
        <x:v>Completion rate</x:v>
      </x:c>
      <x:c r="D129" s="97"/>
      <x:c r="E129" s="97"/>
      <x:c r="F129" s="97"/>
      <x:c r="G129" s="97"/>
      <x:c r="H129" s="97"/>
      <x:c r="I129" s="97"/>
      <x:c r="J129" s="97"/>
      <x:c r="K129" s="97"/>
      <x:c r="L129" s="97"/>
      <x:c r="M129" s="97"/>
      <x:c r="N129" s="98" t="n">
        <x:f>N127/N128</x:f>
        <x:v>0.019230769230769232</x:v>
      </x:c>
      <x:c r="O129" s="99"/>
      <x:c r="P129" s="99"/>
      <x:c r="Q129" s="99"/>
      <x:c r="R129" s="99"/>
      <x:c r="S129" s="99"/>
      <x:c r="T129" s="99"/>
      <x:c r="U129" s="99"/>
      <x:c r="V129" s="99"/>
      <x:c r="W129" s="99"/>
      <x:c r="X129" s="99"/>
      <x:c r="Y129" s="99"/>
      <x:c r="Z129" s="99"/>
      <x:c r="AA129" s="99"/>
      <x:c r="AB129" s="99"/>
      <x:c r="AC129" s="99"/>
      <x:c r="AD129" s="99"/>
      <x:c r="AE129" s="100"/>
    </x:row>
    <x:row r="130" ht="24" customHeight="1"/>
    <x:row r="131" ht="24" customHeight="1"/>
    <x:row r="132" ht="34" customHeight="1">
      <x:c r="A132" s="2" t="str">
        <x:v>Completed</x:v>
      </x:c>
      <x:c r="B132" s="3" t="str">
        <x:v>In progress</x:v>
      </x:c>
      <x:c r="C132" s="4" t="str">
        <x:v>Behind schedule</x:v>
      </x:c>
      <x:c r="D132" s="594" t="str">
        <x:v>Fire sprinkler positioning handover</x:v>
      </x:c>
      <x:c r="E132" s="604"/>
      <x:c r="F132" s="604"/>
      <x:c r="G132" s="604"/>
      <x:c r="H132" s="604"/>
      <x:c r="I132" s="604"/>
      <x:c r="J132" s="604"/>
      <x:c r="K132" s="604"/>
      <x:c r="L132" s="604"/>
      <x:c r="M132" s="604"/>
      <x:c r="N132" s="604"/>
      <x:c r="O132" s="604"/>
      <x:c r="P132" s="604"/>
      <x:c r="Q132" s="604"/>
      <x:c r="R132" s="604"/>
      <x:c r="S132" s="604"/>
      <x:c r="T132" s="604"/>
      <x:c r="U132" s="604"/>
      <x:c r="V132" s="604"/>
      <x:c r="W132" s="604"/>
      <x:c r="X132" s="604"/>
      <x:c r="Y132" s="604"/>
      <x:c r="Z132" s="604"/>
      <x:c r="AA132" s="604"/>
      <x:c r="AB132" s="604"/>
      <x:c r="AC132" s="604"/>
      <x:c r="AD132" s="604"/>
      <x:c r="AE132" s="605"/>
    </x:row>
    <x:row r="133" ht="24" customHeight="1">
      <x:c r="A133" s="7"/>
      <x:c r="B133" s="8"/>
      <x:c r="C133" s="9"/>
      <x:c r="D133" s="9"/>
      <x:c r="E133" s="9"/>
      <x:c r="F133" s="10"/>
      <x:c r="G133" s="8"/>
      <x:c r="H133" s="8"/>
      <x:c r="I133" s="8"/>
      <x:c r="J133" s="8"/>
      <x:c r="K133" s="8"/>
      <x:c r="L133" s="8"/>
      <x:c r="M133" s="8"/>
      <x:c r="N133" s="8"/>
      <x:c r="O133" s="8"/>
      <x:c r="P133" s="9"/>
      <x:c r="Q133" s="10"/>
      <x:c r="R133" s="8"/>
      <x:c r="S133" s="9"/>
      <x:c r="T133" s="9"/>
      <x:c r="U133" s="9"/>
      <x:c r="V133" s="10"/>
      <x:c r="W133" s="10"/>
      <x:c r="X133" s="10"/>
      <x:c r="Y133" s="9"/>
      <x:c r="Z133" s="10"/>
      <x:c r="AA133" s="10"/>
      <x:c r="AB133" s="9"/>
      <x:c r="AC133" s="9"/>
      <x:c r="AD133" s="9"/>
      <x:c r="AE133" s="11"/>
    </x:row>
    <x:row r="134" ht="24" customHeight="1">
      <x:c r="A134" s="12"/>
      <x:c r="B134" s="13"/>
      <x:c r="C134" s="14"/>
      <x:c r="D134" s="15"/>
      <x:c r="E134" s="16"/>
      <x:c r="F134" s="17" t="s">
        <x:v>0</x:v>
      </x:c>
      <x:c r="G134" s="18"/>
      <x:c r="H134" s="116" t="s">
        <x:v>1</x:v>
      </x:c>
      <x:c r="I134" s="18"/>
      <x:c r="J134" s="16"/>
      <x:c r="K134" s="17" t="s">
        <x:v>0</x:v>
      </x:c>
      <x:c r="L134" s="20"/>
      <x:c r="M134" s="21" t="s">
        <x:v>1</x:v>
      </x:c>
      <x:c r="N134" s="16"/>
      <x:c r="O134" s="16"/>
      <x:c r="P134" s="22"/>
      <x:c r="Q134" s="23"/>
      <x:c r="R134" s="20"/>
      <x:c r="S134" s="14"/>
      <x:c r="T134" s="24"/>
      <x:c r="U134" s="22"/>
      <x:c r="V134" s="25" t="s">
        <x:v>0</x:v>
      </x:c>
      <x:c r="W134" s="25" t="s">
        <x:v>0</x:v>
      </x:c>
      <x:c r="X134" s="25" t="s">
        <x:v>0</x:v>
      </x:c>
      <x:c r="Y134" s="14"/>
      <x:c r="Z134" s="24"/>
      <x:c r="AA134" s="24"/>
      <x:c r="AB134" s="22"/>
      <x:c r="AC134" s="24"/>
      <x:c r="AD134" s="22"/>
      <x:c r="AE134" s="26"/>
    </x:row>
    <x:row r="135" ht="24" customHeight="1">
      <x:c r="A135" s="27" t="str">
        <x:v>15F</x:v>
      </x:c>
      <x:c r="B135" s="28" t="str">
        <x:v>Batch 4</x:v>
      </x:c>
      <x:c r="C135" s="14"/>
      <x:c r="D135" s="15"/>
      <x:c r="E135" s="16"/>
      <x:c r="F135" s="53" t="n">
        <x:v>45614</x:v>
      </x:c>
      <x:c r="G135" s="18"/>
      <x:c r="H135" s="117" t="n">
        <x:v>45614</x:v>
      </x:c>
      <x:c r="I135" s="18"/>
      <x:c r="J135" s="16"/>
      <x:c r="K135" s="53" t="n">
        <x:v>45614</x:v>
      </x:c>
      <x:c r="L135" s="20"/>
      <x:c r="M135" s="53" t="n">
        <x:v>45620</x:v>
      </x:c>
      <x:c r="N135" s="16"/>
      <x:c r="O135" s="16"/>
      <x:c r="P135" s="16"/>
      <x:c r="Q135" s="118" t="str">
        <x:v>JKC</x:v>
      </x:c>
      <x:c r="R135" s="109" t="str">
        <x:v>JKC</x:v>
      </x:c>
      <x:c r="S135" s="14"/>
      <x:c r="T135" s="24"/>
      <x:c r="U135" s="16"/>
      <x:c r="V135" s="29"/>
      <x:c r="W135" s="29"/>
      <x:c r="X135" s="29"/>
      <x:c r="Y135" s="18"/>
      <x:c r="Z135" s="25" t="str">
        <x:v>JK</x:v>
      </x:c>
      <x:c r="AA135" s="25" t="str">
        <x:v>JK</x:v>
      </x:c>
      <x:c r="AB135" s="14"/>
      <x:c r="AC135" s="24"/>
      <x:c r="AD135" s="16"/>
      <x:c r="AE135" s="33" t="str">
        <x:v>JKC</x:v>
      </x:c>
    </x:row>
    <x:row r="136" ht="24" customHeight="1">
      <x:c r="A136" s="27" t="s">
        <x:v>14</x:v>
      </x:c>
      <x:c r="B136" s="28"/>
      <x:c r="C136" s="14"/>
      <x:c r="D136" s="34" t="s">
        <x:v>12</x:v>
      </x:c>
      <x:c r="E136" s="18"/>
      <x:c r="F136" s="53">
        <x:v>45614</x:v>
      </x:c>
      <x:c r="G136" s="35"/>
      <x:c r="H136" s="119">
        <x:v>45614</x:v>
      </x:c>
      <x:c r="I136" s="35"/>
      <x:c r="J136" s="23"/>
      <x:c r="K136" s="53">
        <x:v>45614</x:v>
      </x:c>
      <x:c r="L136" s="20"/>
      <x:c r="M136" s="53">
        <x:v>45620</x:v>
      </x:c>
      <x:c r="N136" s="18"/>
      <x:c r="O136" s="36" t="s">
        <x:v>12</x:v>
      </x:c>
      <x:c r="P136" s="18"/>
      <x:c r="Q136" s="53">
        <x:v>45620</x:v>
      </x:c>
      <x:c r="R136" s="45"/>
      <x:c r="S136" s="18"/>
      <x:c r="T136" s="37" t="s">
        <x:v>12</x:v>
      </x:c>
      <x:c r="U136" s="18"/>
      <x:c r="V136" s="29"/>
      <x:c r="W136" s="29"/>
      <x:c r="X136" s="29"/>
      <x:c r="Y136" s="18"/>
      <x:c r="Z136" s="30"/>
      <x:c r="AA136" s="38"/>
      <x:c r="AB136" s="18"/>
      <x:c r="AC136" s="37" t="s">
        <x:v>12</x:v>
      </x:c>
      <x:c r="AD136" s="18"/>
      <x:c r="AE136" s="39"/>
    </x:row>
    <x:row r="137" ht="24" customHeight="1">
      <x:c r="A137" s="27" t="s">
        <x:v>11</x:v>
      </x:c>
      <x:c r="B137" s="28"/>
      <x:c r="C137" s="18"/>
      <x:c r="D137" s="53">
        <x:v>45614</x:v>
      </x:c>
      <x:c r="E137" s="18"/>
      <x:c r="F137" s="53">
        <x:v>45614</x:v>
      </x:c>
      <x:c r="G137" s="40" t="s">
        <x:v>3</x:v>
      </x:c>
      <x:c r="H137" s="120">
        <x:v>45614</x:v>
      </x:c>
      <x:c r="I137" s="41" t="s">
        <x:v>12</x:v>
      </x:c>
      <x:c r="J137" s="41" t="s">
        <x:v>12</x:v>
      </x:c>
      <x:c r="K137" s="53">
        <x:v>45614</x:v>
      </x:c>
      <x:c r="L137" s="42" t="s">
        <x:v>3</x:v>
      </x:c>
      <x:c r="M137" s="53">
        <x:v>45620</x:v>
      </x:c>
      <x:c r="N137" s="18"/>
      <x:c r="O137" s="53">
        <x:v>45614</x:v>
      </x:c>
      <x:c r="P137" s="18"/>
      <x:c r="Q137" s="53">
        <x:v>45620</x:v>
      </x:c>
      <x:c r="R137" s="38"/>
      <x:c r="S137" s="35"/>
      <x:c r="T137" s="30"/>
      <x:c r="U137" s="18"/>
      <x:c r="V137" s="29"/>
      <x:c r="W137" s="29"/>
      <x:c r="X137" s="29"/>
      <x:c r="Y137" s="35"/>
      <x:c r="Z137" s="30"/>
      <x:c r="AA137" s="38"/>
      <x:c r="AB137" s="18"/>
      <x:c r="AC137" s="30"/>
      <x:c r="AD137" s="35"/>
      <x:c r="AE137" s="39"/>
    </x:row>
    <x:row r="138" ht="24" customHeight="1">
      <x:c r="A138" s="27" t="str">
        <x:v>12F</x:v>
      </x:c>
      <x:c r="B138" s="28" t="str">
        <x:v>Batch 3</x:v>
      </x:c>
      <x:c r="C138" s="18"/>
      <x:c r="D138" s="53" t="n">
        <x:v>45614</x:v>
      </x:c>
      <x:c r="E138" s="35"/>
      <x:c r="F138" s="53" t="n">
        <x:v>45614</x:v>
      </x:c>
      <x:c r="G138" s="53" t="n">
        <x:v>45614</x:v>
      </x:c>
      <x:c r="H138" s="53" t="n">
        <x:v>45614</x:v>
      </x:c>
      <x:c r="I138" s="53" t="n">
        <x:v>45614</x:v>
      </x:c>
      <x:c r="J138" s="53" t="n">
        <x:v>45614</x:v>
      </x:c>
      <x:c r="K138" s="53" t="n">
        <x:v>45614</x:v>
      </x:c>
      <x:c r="L138" s="53" t="n">
        <x:v>45614</x:v>
      </x:c>
      <x:c r="M138" s="53" t="n">
        <x:v>45620</x:v>
      </x:c>
      <x:c r="N138" s="18"/>
      <x:c r="O138" s="53" t="n">
        <x:v>45614</x:v>
      </x:c>
      <x:c r="P138" s="18"/>
      <x:c r="Q138" s="53" t="n">
        <x:v>45620</x:v>
      </x:c>
      <x:c r="R138" s="38"/>
      <x:c r="S138" s="46" t="str">
        <x:v>JK</x:v>
      </x:c>
      <x:c r="T138" s="30"/>
      <x:c r="U138" s="18"/>
      <x:c r="V138" s="29"/>
      <x:c r="W138" s="29"/>
      <x:c r="X138" s="29"/>
      <x:c r="Y138" s="47" t="str">
        <x:v>F</x:v>
      </x:c>
      <x:c r="Z138" s="30"/>
      <x:c r="AA138" s="38"/>
      <x:c r="AB138" s="35"/>
      <x:c r="AC138" s="30"/>
      <x:c r="AD138" s="47" t="str">
        <x:v>F</x:v>
      </x:c>
      <x:c r="AE138" s="39"/>
    </x:row>
    <x:row r="139" ht="24" customHeight="1">
      <x:c r="A139" s="27" t="s">
        <x:v>15</x:v>
      </x:c>
      <x:c r="B139" s="28"/>
      <x:c r="C139" s="35"/>
      <x:c r="D139" s="53">
        <x:v>45614</x:v>
      </x:c>
      <x:c r="E139" s="47" t="s">
        <x:v>3</x:v>
      </x:c>
      <x:c r="F139" s="53">
        <x:v>45614</x:v>
      </x:c>
      <x:c r="G139" s="53">
        <x:v>45614</x:v>
      </x:c>
      <x:c r="H139" s="53">
        <x:v>45614</x:v>
      </x:c>
      <x:c r="I139" s="53">
        <x:v>45614</x:v>
      </x:c>
      <x:c r="J139" s="53">
        <x:v>45614</x:v>
      </x:c>
      <x:c r="K139" s="53">
        <x:v>45614</x:v>
      </x:c>
      <x:c r="L139" s="53">
        <x:v>45614</x:v>
      </x:c>
      <x:c r="M139" s="53">
        <x:v>45620</x:v>
      </x:c>
      <x:c r="N139" s="35"/>
      <x:c r="O139" s="53">
        <x:v>45614</x:v>
      </x:c>
      <x:c r="P139" s="35"/>
      <x:c r="Q139" s="53">
        <x:v>45620</x:v>
      </x:c>
      <x:c r="R139" s="38"/>
      <x:c r="S139" s="38"/>
      <x:c r="T139" s="44"/>
      <x:c r="U139" s="48"/>
      <x:c r="V139" s="30"/>
      <x:c r="W139" s="30"/>
      <x:c r="X139" s="30"/>
      <x:c r="Y139" s="43"/>
      <x:c r="Z139" s="30"/>
      <x:c r="AA139" s="38"/>
      <x:c r="AB139" s="47" t="s">
        <x:v>3</x:v>
      </x:c>
      <x:c r="AC139" s="30"/>
      <x:c r="AD139" s="38"/>
      <x:c r="AE139" s="50"/>
    </x:row>
    <x:row r="140" ht="24" customHeight="1">
      <x:c r="A140" s="27" t="s">
        <x:v>4</x:v>
      </x:c>
      <x:c r="B140" s="28"/>
      <x:c r="C140" s="40" t="s">
        <x:v>3</x:v>
      </x:c>
      <x:c r="D140" s="53">
        <x:v>45614</x:v>
      </x:c>
      <x:c r="E140" s="53">
        <x:v>45614</x:v>
      </x:c>
      <x:c r="F140" s="53">
        <x:v>45614</x:v>
      </x:c>
      <x:c r="G140" s="53">
        <x:v>45614</x:v>
      </x:c>
      <x:c r="H140" s="53">
        <x:v>45614</x:v>
      </x:c>
      <x:c r="I140" s="53">
        <x:v>45614</x:v>
      </x:c>
      <x:c r="J140" s="53">
        <x:v>45614</x:v>
      </x:c>
      <x:c r="K140" s="53">
        <x:v>45614</x:v>
      </x:c>
      <x:c r="L140" s="53">
        <x:v>45614</x:v>
      </x:c>
      <x:c r="M140" s="53">
        <x:v>45620</x:v>
      </x:c>
      <x:c r="N140" s="47" t="s">
        <x:v>3</x:v>
      </x:c>
      <x:c r="O140" s="53">
        <x:v>45614</x:v>
      </x:c>
      <x:c r="P140" s="47" t="s">
        <x:v>3</x:v>
      </x:c>
      <x:c r="Q140" s="53">
        <x:v>45620</x:v>
      </x:c>
      <x:c r="R140" s="38"/>
      <x:c r="S140" s="38"/>
      <x:c r="T140" s="44"/>
      <x:c r="U140" s="47" t="s">
        <x:v>3</x:v>
      </x:c>
      <x:c r="V140" s="30"/>
      <x:c r="W140" s="30"/>
      <x:c r="X140" s="30"/>
      <x:c r="Y140" s="43"/>
      <x:c r="Z140" s="30"/>
      <x:c r="AA140" s="38"/>
      <x:c r="AB140" s="38"/>
      <x:c r="AC140" s="38"/>
      <x:c r="AD140" s="38"/>
      <x:c r="AE140" s="50"/>
    </x:row>
    <x:row r="141" ht="24" customHeight="1">
      <x:c r="A141" s="27" t="s">
        <x:v>5</x:v>
      </x:c>
      <x:c r="B141" s="28"/>
      <x:c r="C141" s="53">
        <x:v>45614</x:v>
      </x:c>
      <x:c r="D141" s="53">
        <x:v>45614</x:v>
      </x:c>
      <x:c r="E141" s="53">
        <x:v>45614</x:v>
      </x:c>
      <x:c r="F141" s="53">
        <x:v>45614</x:v>
      </x:c>
      <x:c r="G141" s="53">
        <x:v>45614</x:v>
      </x:c>
      <x:c r="H141" s="53">
        <x:v>45614</x:v>
      </x:c>
      <x:c r="I141" s="53">
        <x:v>45614</x:v>
      </x:c>
      <x:c r="J141" s="53">
        <x:v>45614</x:v>
      </x:c>
      <x:c r="K141" s="53">
        <x:v>45614</x:v>
      </x:c>
      <x:c r="L141" s="53">
        <x:v>45614</x:v>
      </x:c>
      <x:c r="M141" s="53">
        <x:v>45620</x:v>
      </x:c>
      <x:c r="N141" s="53">
        <x:v>45614</x:v>
      </x:c>
      <x:c r="O141" s="53">
        <x:v>45614</x:v>
      </x:c>
      <x:c r="P141" s="53">
        <x:v>45614</x:v>
      </x:c>
      <x:c r="Q141" s="53">
        <x:v>45620</x:v>
      </x:c>
      <x:c r="R141" s="38"/>
      <x:c r="S141" s="38"/>
      <x:c r="T141" s="38"/>
      <x:c r="U141" s="38"/>
      <x:c r="V141" s="38"/>
      <x:c r="W141" s="38"/>
      <x:c r="X141" s="38"/>
      <x:c r="Y141" s="38"/>
      <x:c r="Z141" s="38"/>
      <x:c r="AA141" s="38"/>
      <x:c r="AB141" s="38"/>
      <x:c r="AC141" s="38"/>
      <x:c r="AD141" s="38"/>
      <x:c r="AE141" s="50"/>
    </x:row>
    <x:row r="142" ht="24" customHeight="1">
      <x:c r="A142" s="27" t="str">
        <x:v>8F</x:v>
      </x:c>
      <x:c r="B142" s="51" t="str">
        <x:v>Batch 2</x:v>
      </x:c>
      <x:c r="C142" s="53" t="n">
        <x:v>45614</x:v>
      </x:c>
      <x:c r="D142" s="53" t="n">
        <x:v>45614</x:v>
      </x:c>
      <x:c r="E142" s="53" t="n">
        <x:v>45614</x:v>
      </x:c>
      <x:c r="F142" s="53" t="n">
        <x:v>45614</x:v>
      </x:c>
      <x:c r="G142" s="53" t="n">
        <x:v>45614</x:v>
      </x:c>
      <x:c r="H142" s="53" t="n">
        <x:v>45614</x:v>
      </x:c>
      <x:c r="I142" s="53" t="n">
        <x:v>45614</x:v>
      </x:c>
      <x:c r="J142" s="53" t="n">
        <x:v>45614</x:v>
      </x:c>
      <x:c r="K142" s="53" t="n">
        <x:v>45614</x:v>
      </x:c>
      <x:c r="L142" s="53" t="n">
        <x:v>45614</x:v>
      </x:c>
      <x:c r="M142" s="53" t="n">
        <x:v>45620</x:v>
      </x:c>
      <x:c r="N142" s="53" t="n">
        <x:v>45614</x:v>
      </x:c>
      <x:c r="O142" s="53" t="n">
        <x:v>45614</x:v>
      </x:c>
      <x:c r="P142" s="53" t="n">
        <x:v>45614</x:v>
      </x:c>
      <x:c r="Q142" s="53" t="n">
        <x:v>45620</x:v>
      </x:c>
      <x:c r="R142" s="38"/>
      <x:c r="S142" s="38"/>
      <x:c r="T142" s="38"/>
      <x:c r="U142" s="38"/>
      <x:c r="V142" s="38"/>
      <x:c r="W142" s="38"/>
      <x:c r="X142" s="38"/>
      <x:c r="Y142" s="38"/>
      <x:c r="Z142" s="38"/>
      <x:c r="AA142" s="38"/>
      <x:c r="AB142" s="38"/>
      <x:c r="AC142" s="38"/>
      <x:c r="AD142" s="38"/>
      <x:c r="AE142" s="50"/>
    </x:row>
    <x:row r="143" ht="24" customHeight="1">
      <x:c r="A143" s="27" t="s">
        <x:v>6</x:v>
      </x:c>
      <x:c r="B143" s="52"/>
      <x:c r="C143" s="53">
        <x:v>45614</x:v>
      </x:c>
      <x:c r="D143" s="53">
        <x:v>45614</x:v>
      </x:c>
      <x:c r="E143" s="53">
        <x:v>45614</x:v>
      </x:c>
      <x:c r="F143" s="53">
        <x:v>45614</x:v>
      </x:c>
      <x:c r="G143" s="53">
        <x:v>45614</x:v>
      </x:c>
      <x:c r="H143" s="53">
        <x:v>45614</x:v>
      </x:c>
      <x:c r="I143" s="53">
        <x:v>45614</x:v>
      </x:c>
      <x:c r="J143" s="53">
        <x:v>45614</x:v>
      </x:c>
      <x:c r="K143" s="53">
        <x:v>45614</x:v>
      </x:c>
      <x:c r="L143" s="53">
        <x:v>45614</x:v>
      </x:c>
      <x:c r="M143" s="53">
        <x:v>45620</x:v>
      </x:c>
      <x:c r="N143" s="53">
        <x:v>45614</x:v>
      </x:c>
      <x:c r="O143" s="53">
        <x:v>45614</x:v>
      </x:c>
      <x:c r="P143" s="53">
        <x:v>45614</x:v>
      </x:c>
      <x:c r="Q143" s="53">
        <x:v>45620</x:v>
      </x:c>
      <x:c r="R143" s="38"/>
      <x:c r="S143" s="38"/>
      <x:c r="T143" s="38"/>
      <x:c r="U143" s="38"/>
      <x:c r="V143" s="38"/>
      <x:c r="W143" s="38"/>
      <x:c r="X143" s="38"/>
      <x:c r="Y143" s="38"/>
      <x:c r="Z143" s="38"/>
      <x:c r="AA143" s="38"/>
      <x:c r="AB143" s="38"/>
      <x:c r="AC143" s="38"/>
      <x:c r="AD143" s="38"/>
      <x:c r="AE143" s="50"/>
    </x:row>
    <x:row r="144" ht="24" customHeight="1">
      <x:c r="A144" s="27" t="s">
        <x:v>7</x:v>
      </x:c>
      <x:c r="B144" s="54"/>
      <x:c r="C144" s="53">
        <x:v>45614</x:v>
      </x:c>
      <x:c r="D144" s="53">
        <x:v>45614</x:v>
      </x:c>
      <x:c r="E144" s="53">
        <x:v>45614</x:v>
      </x:c>
      <x:c r="F144" s="53">
        <x:v>45614</x:v>
      </x:c>
      <x:c r="G144" s="53">
        <x:v>45614</x:v>
      </x:c>
      <x:c r="H144" s="53">
        <x:v>45614</x:v>
      </x:c>
      <x:c r="I144" s="53">
        <x:v>45614</x:v>
      </x:c>
      <x:c r="J144" s="53">
        <x:v>45614</x:v>
      </x:c>
      <x:c r="K144" s="53">
        <x:v>45614</x:v>
      </x:c>
      <x:c r="L144" s="53">
        <x:v>45614</x:v>
      </x:c>
      <x:c r="M144" s="53">
        <x:v>45620</x:v>
      </x:c>
      <x:c r="N144" s="53">
        <x:v>45614</x:v>
      </x:c>
      <x:c r="O144" s="53">
        <x:v>45614</x:v>
      </x:c>
      <x:c r="P144" s="53">
        <x:v>45614</x:v>
      </x:c>
      <x:c r="Q144" s="53">
        <x:v>45620</x:v>
      </x:c>
      <x:c r="R144" s="38"/>
      <x:c r="S144" s="38"/>
      <x:c r="T144" s="38"/>
      <x:c r="U144" s="38"/>
      <x:c r="V144" s="38"/>
      <x:c r="W144" s="38"/>
      <x:c r="X144" s="38"/>
      <x:c r="Y144" s="38"/>
      <x:c r="Z144" s="38"/>
      <x:c r="AA144" s="38"/>
      <x:c r="AB144" s="38"/>
      <x:c r="AC144" s="38"/>
      <x:c r="AD144" s="38"/>
      <x:c r="AE144" s="50"/>
    </x:row>
    <x:row r="145" ht="24" customHeight="1">
      <x:c r="A145" s="27" t="str">
        <x:v>5F</x:v>
      </x:c>
      <x:c r="B145" s="51" t="str">
        <x:v>Batch 1</x:v>
      </x:c>
      <x:c r="C145" s="53" t="n">
        <x:v>45614</x:v>
      </x:c>
      <x:c r="D145" s="53" t="n">
        <x:v>45614</x:v>
      </x:c>
      <x:c r="E145" s="53" t="n">
        <x:v>45614</x:v>
      </x:c>
      <x:c r="F145" s="53" t="n">
        <x:v>45614</x:v>
      </x:c>
      <x:c r="G145" s="53" t="n">
        <x:v>45614</x:v>
      </x:c>
      <x:c r="H145" s="53" t="n">
        <x:v>45614</x:v>
      </x:c>
      <x:c r="I145" s="53" t="n">
        <x:v>45614</x:v>
      </x:c>
      <x:c r="J145" s="53" t="n">
        <x:v>45614</x:v>
      </x:c>
      <x:c r="K145" s="53" t="n">
        <x:v>45614</x:v>
      </x:c>
      <x:c r="L145" s="53" t="n">
        <x:v>45614</x:v>
      </x:c>
      <x:c r="M145" s="53" t="n">
        <x:v>45614</x:v>
      </x:c>
      <x:c r="N145" s="53" t="n">
        <x:v>45614</x:v>
      </x:c>
      <x:c r="O145" s="53" t="n">
        <x:v>45614</x:v>
      </x:c>
      <x:c r="P145" s="53" t="n">
        <x:v>45614</x:v>
      </x:c>
      <x:c r="Q145" s="53" t="n">
        <x:v>45614</x:v>
      </x:c>
      <x:c r="R145" s="38"/>
      <x:c r="S145" s="38"/>
      <x:c r="T145" s="38"/>
      <x:c r="U145" s="38"/>
      <x:c r="V145" s="38"/>
      <x:c r="W145" s="38"/>
      <x:c r="X145" s="38"/>
      <x:c r="Y145" s="38"/>
      <x:c r="Z145" s="38"/>
      <x:c r="AA145" s="38"/>
      <x:c r="AB145" s="38"/>
      <x:c r="AC145" s="38"/>
      <x:c r="AD145" s="38"/>
      <x:c r="AE145" s="50"/>
    </x:row>
    <x:row r="146" ht="24" customHeight="1">
      <x:c r="A146" s="27" t="s">
        <x:v>8</x:v>
      </x:c>
      <x:c r="B146" s="52"/>
      <x:c r="C146" s="53">
        <x:v>45614</x:v>
      </x:c>
      <x:c r="D146" s="53">
        <x:v>45614</x:v>
      </x:c>
      <x:c r="E146" s="53">
        <x:v>45614</x:v>
      </x:c>
      <x:c r="F146" s="53">
        <x:v>45614</x:v>
      </x:c>
      <x:c r="G146" s="53">
        <x:v>45614</x:v>
      </x:c>
      <x:c r="H146" s="53">
        <x:v>45614</x:v>
      </x:c>
      <x:c r="I146" s="53">
        <x:v>45614</x:v>
      </x:c>
      <x:c r="J146" s="53">
        <x:v>45614</x:v>
      </x:c>
      <x:c r="K146" s="53">
        <x:v>45614</x:v>
      </x:c>
      <x:c r="L146" s="53">
        <x:v>45614</x:v>
      </x:c>
      <x:c r="M146" s="53">
        <x:v>45614</x:v>
      </x:c>
      <x:c r="N146" s="53">
        <x:v>45614</x:v>
      </x:c>
      <x:c r="O146" s="53">
        <x:v>45614</x:v>
      </x:c>
      <x:c r="P146" s="53">
        <x:v>45614</x:v>
      </x:c>
      <x:c r="Q146" s="53">
        <x:v>45614</x:v>
      </x:c>
      <x:c r="R146" s="38"/>
      <x:c r="S146" s="38"/>
      <x:c r="T146" s="38"/>
      <x:c r="U146" s="38"/>
      <x:c r="V146" s="38"/>
      <x:c r="W146" s="38"/>
      <x:c r="X146" s="38"/>
      <x:c r="Y146" s="38"/>
      <x:c r="Z146" s="38"/>
      <x:c r="AA146" s="38"/>
      <x:c r="AB146" s="38"/>
      <x:c r="AC146" s="38"/>
      <x:c r="AD146" s="38"/>
      <x:c r="AE146" s="50"/>
    </x:row>
    <x:row r="147" ht="24" customHeight="1">
      <x:c r="A147" s="27" t="s">
        <x:v>9</x:v>
      </x:c>
      <x:c r="B147" s="54"/>
      <x:c r="C147" s="53">
        <x:v>45614</x:v>
      </x:c>
      <x:c r="D147" s="53">
        <x:v>45614</x:v>
      </x:c>
      <x:c r="E147" s="53">
        <x:v>45614</x:v>
      </x:c>
      <x:c r="F147" s="53">
        <x:v>45614</x:v>
      </x:c>
      <x:c r="G147" s="53"/>
      <x:c r="H147" s="53">
        <x:v>45614</x:v>
      </x:c>
      <x:c r="I147" s="53"/>
      <x:c r="J147" s="53">
        <x:v>45614</x:v>
      </x:c>
      <x:c r="K147" s="53">
        <x:v>45614</x:v>
      </x:c>
      <x:c r="L147" s="53">
        <x:v>45614</x:v>
      </x:c>
      <x:c r="M147" s="53">
        <x:v>45614</x:v>
      </x:c>
      <x:c r="N147" s="53">
        <x:v>45614</x:v>
      </x:c>
      <x:c r="O147" s="53">
        <x:v>45614</x:v>
      </x:c>
      <x:c r="P147" s="53">
        <x:v>45614</x:v>
      </x:c>
      <x:c r="Q147" s="53">
        <x:v>45614</x:v>
      </x:c>
      <x:c r="R147" s="38"/>
      <x:c r="S147" s="38"/>
      <x:c r="T147" s="38"/>
      <x:c r="U147" s="38"/>
      <x:c r="V147" s="38"/>
      <x:c r="W147" s="38"/>
      <x:c r="X147" s="53"/>
      <x:c r="Y147" s="38"/>
      <x:c r="Z147" s="38"/>
      <x:c r="AA147" s="38"/>
      <x:c r="AB147" s="38"/>
      <x:c r="AC147" s="38"/>
      <x:c r="AD147" s="38"/>
      <x:c r="AE147" s="55"/>
    </x:row>
    <x:row r="148" ht="24" customHeight="1">
      <x:c r="A148" s="27" t="str">
        <x:v>2F</x:v>
      </x:c>
      <x:c r="B148" s="56" t="str">
        <x:v>Batch 4</x:v>
      </x:c>
      <x:c r="C148" s="38"/>
      <x:c r="D148" s="38"/>
      <x:c r="E148" s="38"/>
      <x:c r="F148" s="38"/>
      <x:c r="G148" s="38"/>
      <x:c r="H148" s="38"/>
      <x:c r="I148" s="38"/>
      <x:c r="J148" s="53" t="n">
        <x:v>45614</x:v>
      </x:c>
      <x:c r="K148" s="53" t="n">
        <x:v>45614</x:v>
      </x:c>
      <x:c r="L148" s="53" t="n">
        <x:v>45614</x:v>
      </x:c>
      <x:c r="M148" s="38"/>
      <x:c r="N148" s="53" t="n">
        <x:v>45614</x:v>
      </x:c>
      <x:c r="O148" s="53" t="n">
        <x:v>45614</x:v>
      </x:c>
      <x:c r="P148" s="53" t="n">
        <x:v>45614</x:v>
      </x:c>
      <x:c r="Q148" s="38"/>
      <x:c r="R148" s="38"/>
      <x:c r="S148" s="38"/>
      <x:c r="T148" s="38"/>
      <x:c r="U148" s="38"/>
      <x:c r="V148" s="38"/>
      <x:c r="W148" s="38"/>
      <x:c r="X148" s="38"/>
      <x:c r="Y148" s="38"/>
      <x:c r="Z148" s="38"/>
      <x:c r="AA148" s="38"/>
      <x:c r="AB148" s="38"/>
      <x:c r="AC148" s="38"/>
      <x:c r="AD148" s="38"/>
      <x:c r="AE148" s="50"/>
    </x:row>
    <x:row r="149" ht="24" customHeight="1">
      <x:c r="A149" s="27" t="s">
        <x:v>10</x:v>
      </x:c>
      <x:c r="B149" s="57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  <x:c r="P149" s="38"/>
      <x:c r="Q149" s="38"/>
      <x:c r="R149" s="38"/>
      <x:c r="S149" s="38"/>
      <x:c r="T149" s="38"/>
      <x:c r="U149" s="38"/>
      <x:c r="V149" s="38"/>
      <x:c r="W149" s="38"/>
      <x:c r="X149" s="38"/>
      <x:c r="Y149" s="38"/>
      <x:c r="Z149" s="38"/>
      <x:c r="AA149" s="38"/>
      <x:c r="AB149" s="38"/>
      <x:c r="AC149" s="38"/>
      <x:c r="AD149" s="38"/>
      <x:c r="AE149" s="50"/>
    </x:row>
    <x:row r="150" ht="24" customHeight="1">
      <x:c r="A150" s="58" t="str">
        <x:v>Building</x:v>
      </x:c>
      <x:c r="B150" s="59"/>
      <x:c r="C150" s="60" t="str">
        <x:v>1#</x:v>
      </x:c>
      <x:c r="D150" s="61" t="str">
        <x:v>2#</x:v>
      </x:c>
      <x:c r="E150" s="61" t="str">
        <x:v>3#</x:v>
      </x:c>
      <x:c r="F150" s="61" t="str">
        <x:v>4#</x:v>
      </x:c>
      <x:c r="G150" s="62" t="str">
        <x:v>5#</x:v>
      </x:c>
      <x:c r="H150" s="61" t="str">
        <x:v>6#</x:v>
      </x:c>
      <x:c r="I150" s="62" t="str">
        <x:v>7#</x:v>
      </x:c>
      <x:c r="J150" s="61" t="str">
        <x:v>8#</x:v>
      </x:c>
      <x:c r="K150" s="61" t="str">
        <x:v>9#</x:v>
      </x:c>
      <x:c r="L150" s="61" t="str">
        <x:v>10#</x:v>
      </x:c>
      <x:c r="M150" s="62" t="str">
        <x:v>11#</x:v>
      </x:c>
      <x:c r="N150" s="61" t="str">
        <x:v>12#</x:v>
      </x:c>
      <x:c r="O150" s="61" t="str">
        <x:v>13#</x:v>
      </x:c>
      <x:c r="P150" s="61" t="str">
        <x:v>14#</x:v>
      </x:c>
      <x:c r="Q150" s="61" t="str">
        <x:v>15#</x:v>
      </x:c>
      <x:c r="R150" s="62" t="str">
        <x:v>16#</x:v>
      </x:c>
      <x:c r="S150" s="60" t="str">
        <x:v>17#</x:v>
      </x:c>
      <x:c r="T150" s="61" t="str">
        <x:v>18#</x:v>
      </x:c>
      <x:c r="U150" s="61" t="str">
        <x:v>19#</x:v>
      </x:c>
      <x:c r="V150" s="61" t="str">
        <x:v>20#</x:v>
      </x:c>
      <x:c r="W150" s="61" t="str">
        <x:v>21#</x:v>
      </x:c>
      <x:c r="X150" s="61" t="str">
        <x:v>22#</x:v>
      </x:c>
      <x:c r="Y150" s="61" t="str">
        <x:v>23#</x:v>
      </x:c>
      <x:c r="Z150" s="61" t="str">
        <x:v>24#</x:v>
      </x:c>
      <x:c r="AA150" s="61" t="str">
        <x:v>25#</x:v>
      </x:c>
      <x:c r="AB150" s="61" t="str">
        <x:v>26#</x:v>
      </x:c>
      <x:c r="AC150" s="61" t="str">
        <x:v>27#</x:v>
      </x:c>
      <x:c r="AD150" s="61" t="str">
        <x:v>28#</x:v>
      </x:c>
      <x:c r="AE150" s="63" t="str">
        <x:v>29#</x:v>
      </x:c>
    </x:row>
    <x:row r="151" ht="24" customHeight="1">
      <x:c r="A151" s="642" t="str">
        <x:v>Zone</x:v>
      </x:c>
      <x:c r="B151" s="643"/>
      <x:c r="C151" s="643" t="str">
        <x:v>B1</x:v>
      </x:c>
      <x:c r="D151" s="643"/>
      <x:c r="E151" s="643"/>
      <x:c r="F151" s="643"/>
      <x:c r="G151" s="643"/>
      <x:c r="H151" s="643"/>
      <x:c r="I151" s="643"/>
      <x:c r="J151" s="643"/>
      <x:c r="K151" s="643"/>
      <x:c r="L151" s="643"/>
      <x:c r="M151" s="643"/>
      <x:c r="N151" s="643"/>
      <x:c r="O151" s="643"/>
      <x:c r="P151" s="643"/>
      <x:c r="Q151" s="643"/>
      <x:c r="R151" s="643"/>
      <x:c r="S151" s="644" t="str">
        <x:v>B2</x:v>
      </x:c>
      <x:c r="T151" s="644"/>
      <x:c r="U151" s="644"/>
      <x:c r="V151" s="644"/>
      <x:c r="W151" s="644"/>
      <x:c r="X151" s="644"/>
      <x:c r="Y151" s="644"/>
      <x:c r="Z151" s="644"/>
      <x:c r="AA151" s="644"/>
      <x:c r="AB151" s="644"/>
      <x:c r="AC151" s="644"/>
      <x:c r="AD151" s="644"/>
      <x:c r="AE151" s="645"/>
    </x:row>
    <x:row r="152" ht="24" customHeight="1">
      <x:c r="A152" s="650" t="n">
        <x:v>364</x:v>
      </x:c>
      <x:c r="B152" s="647" t="str">
        <x:v>Completed</x:v>
      </x:c>
      <x:c r="C152" s="648" t="n">
        <x:v>0</x:v>
      </x:c>
      <x:c r="D152" s="644" t="n">
        <x:v>0</x:v>
      </x:c>
      <x:c r="E152" s="644" t="n">
        <x:v>0</x:v>
      </x:c>
      <x:c r="F152" s="644" t="n">
        <x:v>0</x:v>
      </x:c>
      <x:c r="G152" s="644" t="n">
        <x:v>1</x:v>
      </x:c>
      <x:c r="H152" s="644" t="n">
        <x:v>0</x:v>
      </x:c>
      <x:c r="I152" s="644" t="n">
        <x:v>1</x:v>
      </x:c>
      <x:c r="J152" s="644" t="n">
        <x:v>1</x:v>
      </x:c>
      <x:c r="K152" s="644" t="n">
        <x:v>1</x:v>
      </x:c>
      <x:c r="L152" s="644" t="n">
        <x:v>1</x:v>
      </x:c>
      <x:c r="M152" s="644" t="n">
        <x:v>0</x:v>
      </x:c>
      <x:c r="N152" s="644" t="n">
        <x:v>0</x:v>
      </x:c>
      <x:c r="O152" s="644" t="n">
        <x:v>0</x:v>
      </x:c>
      <x:c r="P152" s="644" t="n">
        <x:v>0</x:v>
      </x:c>
      <x:c r="Q152" s="644" t="n">
        <x:v>0</x:v>
      </x:c>
      <x:c r="R152" s="644" t="n">
        <x:v>0</x:v>
      </x:c>
      <x:c r="S152" s="644" t="n">
        <x:v>0</x:v>
      </x:c>
      <x:c r="T152" s="644" t="n">
        <x:v>0</x:v>
      </x:c>
      <x:c r="U152" s="644" t="n">
        <x:v>0</x:v>
      </x:c>
      <x:c r="V152" s="644" t="n">
        <x:v>0</x:v>
      </x:c>
      <x:c r="W152" s="644" t="n">
        <x:v>0</x:v>
      </x:c>
      <x:c r="X152" s="644" t="n">
        <x:v>1</x:v>
      </x:c>
      <x:c r="Y152" s="644" t="n">
        <x:v>0</x:v>
      </x:c>
      <x:c r="Z152" s="644" t="n">
        <x:v>0</x:v>
      </x:c>
      <x:c r="AA152" s="644" t="n">
        <x:v>0</x:v>
      </x:c>
      <x:c r="AB152" s="644" t="n">
        <x:v>0</x:v>
      </x:c>
      <x:c r="AC152" s="644" t="n">
        <x:v>0</x:v>
      </x:c>
      <x:c r="AD152" s="644" t="n">
        <x:v>0</x:v>
      </x:c>
      <x:c r="AE152" s="645" t="n">
        <x:v>1</x:v>
      </x:c>
    </x:row>
    <x:row r="153" ht="24" customHeight="1">
      <x:c r="A153" s="93"/>
      <x:c r="B153" s="73"/>
      <x:c r="C153" s="74" t="str">
        <x:v>Total completed</x:v>
      </x:c>
      <x:c r="D153" s="75"/>
      <x:c r="E153" s="75"/>
      <x:c r="F153" s="75"/>
      <x:c r="G153" s="75"/>
      <x:c r="H153" s="75"/>
      <x:c r="I153" s="75"/>
      <x:c r="J153" s="75"/>
      <x:c r="K153" s="75"/>
      <x:c r="L153" s="75"/>
      <x:c r="M153" s="75"/>
      <x:c r="N153" s="76" t="n">
        <x:v>7</x:v>
      </x:c>
      <x:c r="O153" s="77"/>
      <x:c r="P153" s="77"/>
      <x:c r="Q153" s="77"/>
      <x:c r="R153" s="77"/>
      <x:c r="S153" s="77"/>
      <x:c r="T153" s="77"/>
      <x:c r="U153" s="77"/>
      <x:c r="V153" s="77"/>
      <x:c r="W153" s="77"/>
      <x:c r="X153" s="77"/>
      <x:c r="Y153" s="77"/>
      <x:c r="Z153" s="77"/>
      <x:c r="AA153" s="77"/>
      <x:c r="AB153" s="77"/>
      <x:c r="AC153" s="77"/>
      <x:c r="AD153" s="77"/>
      <x:c r="AE153" s="78"/>
    </x:row>
    <x:row r="154" ht="24" customHeight="1">
      <x:c r="A154" s="93"/>
      <x:c r="B154" s="70" t="str">
        <x:v>Floors</x:v>
      </x:c>
      <x:c r="C154" s="75" t="str">
        <x:v>Total not completed</x:v>
      </x:c>
      <x:c r="D154" s="75"/>
      <x:c r="E154" s="75"/>
      <x:c r="F154" s="75"/>
      <x:c r="G154" s="75"/>
      <x:c r="H154" s="75"/>
      <x:c r="I154" s="75"/>
      <x:c r="J154" s="75"/>
      <x:c r="K154" s="75"/>
      <x:c r="L154" s="75"/>
      <x:c r="M154" s="75"/>
      <x:c r="N154" s="76" t="n">
        <x:v>364</x:v>
      </x:c>
      <x:c r="O154" s="77"/>
      <x:c r="P154" s="77"/>
      <x:c r="Q154" s="77"/>
      <x:c r="R154" s="77"/>
      <x:c r="S154" s="77"/>
      <x:c r="T154" s="77"/>
      <x:c r="U154" s="77"/>
      <x:c r="V154" s="77"/>
      <x:c r="W154" s="77"/>
      <x:c r="X154" s="77"/>
      <x:c r="Y154" s="77"/>
      <x:c r="Z154" s="77"/>
      <x:c r="AA154" s="77"/>
      <x:c r="AB154" s="77"/>
      <x:c r="AC154" s="77"/>
      <x:c r="AD154" s="77"/>
      <x:c r="AE154" s="78"/>
    </x:row>
    <x:row r="155" ht="24" customHeight="1">
      <x:c r="A155" s="94"/>
      <x:c r="B155" s="95"/>
      <x:c r="C155" s="96" t="str">
        <x:v>Completion rate</x:v>
      </x:c>
      <x:c r="D155" s="97"/>
      <x:c r="E155" s="97"/>
      <x:c r="F155" s="97"/>
      <x:c r="G155" s="97"/>
      <x:c r="H155" s="97"/>
      <x:c r="I155" s="97"/>
      <x:c r="J155" s="97"/>
      <x:c r="K155" s="97"/>
      <x:c r="L155" s="97"/>
      <x:c r="M155" s="97"/>
      <x:c r="N155" s="98" t="n">
        <x:f>N153/N154</x:f>
        <x:v>0.019230769230769232</x:v>
      </x:c>
      <x:c r="O155" s="99"/>
      <x:c r="P155" s="99"/>
      <x:c r="Q155" s="99"/>
      <x:c r="R155" s="99"/>
      <x:c r="S155" s="99"/>
      <x:c r="T155" s="99"/>
      <x:c r="U155" s="99"/>
      <x:c r="V155" s="99"/>
      <x:c r="W155" s="99"/>
      <x:c r="X155" s="99"/>
      <x:c r="Y155" s="99"/>
      <x:c r="Z155" s="99"/>
      <x:c r="AA155" s="99"/>
      <x:c r="AB155" s="99"/>
      <x:c r="AC155" s="99"/>
      <x:c r="AD155" s="99"/>
      <x:c r="AE155" s="100"/>
    </x:row>
  </x:sheetData>
  <x:mergeCells>
    <x:mergeCell ref="A1:AE1"/>
    <x:mergeCell ref="D2:AE2"/>
    <x:mergeCell ref="A20:B20"/>
    <x:mergeCell ref="C21:R21"/>
    <x:mergeCell ref="S21:AE21"/>
    <x:mergeCell ref="C23:M23"/>
    <x:mergeCell ref="N23:AE23"/>
    <x:mergeCell ref="C24:M24"/>
    <x:mergeCell ref="N24:AE24"/>
    <x:mergeCell ref="C25:M25"/>
    <x:mergeCell ref="N25:AE25"/>
    <x:mergeCell ref="A27:AE27"/>
    <x:mergeCell ref="D28:AE28"/>
    <x:mergeCell ref="A46:B46"/>
    <x:mergeCell ref="C47:R47"/>
    <x:mergeCell ref="S47:AE47"/>
    <x:mergeCell ref="C49:M49"/>
    <x:mergeCell ref="N49:AE49"/>
    <x:mergeCell ref="C50:M50"/>
    <x:mergeCell ref="N50:AE50"/>
    <x:mergeCell ref="C51:M51"/>
    <x:mergeCell ref="N51:AE51"/>
    <x:mergeCell ref="A53:AE53"/>
    <x:mergeCell ref="D54:AE54"/>
    <x:mergeCell ref="A72:B72"/>
    <x:mergeCell ref="C73:R73"/>
    <x:mergeCell ref="S73:AE73"/>
    <x:mergeCell ref="C75:M75"/>
    <x:mergeCell ref="N75:AE75"/>
    <x:mergeCell ref="C76:M76"/>
    <x:mergeCell ref="N76:AE76"/>
    <x:mergeCell ref="C77:M77"/>
    <x:mergeCell ref="N77:AE77"/>
    <x:mergeCell ref="A79:AE79"/>
    <x:mergeCell ref="D80:AE80"/>
    <x:mergeCell ref="A98:B98"/>
    <x:mergeCell ref="C99:R99"/>
    <x:mergeCell ref="S99:AE99"/>
    <x:mergeCell ref="C101:M101"/>
    <x:mergeCell ref="N101:AE101"/>
    <x:mergeCell ref="C102:M102"/>
    <x:mergeCell ref="N102:AE102"/>
    <x:mergeCell ref="C103:M103"/>
    <x:mergeCell ref="N103:AE103"/>
    <x:mergeCell ref="A105:AE105"/>
    <x:mergeCell ref="D106:AE106"/>
    <x:mergeCell ref="A124:B124"/>
    <x:mergeCell ref="C125:R125"/>
    <x:mergeCell ref="S125:AE125"/>
    <x:mergeCell ref="C127:M127"/>
    <x:mergeCell ref="N127:AE127"/>
    <x:mergeCell ref="C128:M128"/>
    <x:mergeCell ref="N128:AE128"/>
    <x:mergeCell ref="C129:M129"/>
    <x:mergeCell ref="N129:AE129"/>
    <x:mergeCell ref="D132:AE132"/>
    <x:mergeCell ref="A150:B150"/>
    <x:mergeCell ref="C151:R151"/>
    <x:mergeCell ref="S151:AE151"/>
    <x:mergeCell ref="C153:M153"/>
    <x:mergeCell ref="N153:AE153"/>
    <x:mergeCell ref="C154:M154"/>
    <x:mergeCell ref="N154:AE154"/>
    <x:mergeCell ref="C155:M155"/>
    <x:mergeCell ref="N155:AE155"/>
    <x:mergeCell ref="A22:A25"/>
    <x:mergeCell ref="A48:A51"/>
    <x:mergeCell ref="A74:A77"/>
    <x:mergeCell ref="A100:A103"/>
    <x:mergeCell ref="A126:A129"/>
    <x:mergeCell ref="A152:A155"/>
    <x:mergeCell ref="B5:B7"/>
    <x:mergeCell ref="B8:B11"/>
    <x:mergeCell ref="B12:B14"/>
    <x:mergeCell ref="B15:B17"/>
    <x:mergeCell ref="B18:B19"/>
    <x:mergeCell ref="B22:B23"/>
    <x:mergeCell ref="B24:B25"/>
    <x:mergeCell ref="B31:B33"/>
    <x:mergeCell ref="B34:B37"/>
    <x:mergeCell ref="B38:B40"/>
    <x:mergeCell ref="B41:B43"/>
    <x:mergeCell ref="B44:B45"/>
    <x:mergeCell ref="B48:B49"/>
    <x:mergeCell ref="B50:B51"/>
    <x:mergeCell ref="B57:B59"/>
    <x:mergeCell ref="B60:B63"/>
    <x:mergeCell ref="B64:B66"/>
    <x:mergeCell ref="B67:B69"/>
    <x:mergeCell ref="B70:B71"/>
    <x:mergeCell ref="B74:B75"/>
    <x:mergeCell ref="B76:B77"/>
    <x:mergeCell ref="B83:B85"/>
    <x:mergeCell ref="B86:B89"/>
    <x:mergeCell ref="B90:B92"/>
    <x:mergeCell ref="B93:B95"/>
    <x:mergeCell ref="B96:B97"/>
    <x:mergeCell ref="B100:B101"/>
    <x:mergeCell ref="B102:B103"/>
    <x:mergeCell ref="B109:B111"/>
    <x:mergeCell ref="B112:B115"/>
    <x:mergeCell ref="B116:B118"/>
    <x:mergeCell ref="B119:B121"/>
    <x:mergeCell ref="B122:B123"/>
    <x:mergeCell ref="B126:B127"/>
    <x:mergeCell ref="B128:B129"/>
    <x:mergeCell ref="B135:B137"/>
    <x:mergeCell ref="B138:B141"/>
    <x:mergeCell ref="B142:B144"/>
    <x:mergeCell ref="B145:B147"/>
    <x:mergeCell ref="B148:B149"/>
    <x:mergeCell ref="B152:B153"/>
    <x:mergeCell ref="B154:B15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5"/>
  <x:sheetData/>
  <x:pageMargins left="0.7" right="0.7" top="0.75" bottom="0.75" header="0.3" footer="0.3"/>
</x:worksheet>
</file>